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11640" tabRatio="570" activeTab="0"/>
  </bookViews>
  <sheets>
    <sheet name="Resultatliste" sheetId="1" r:id="rId1"/>
    <sheet name="Reentri" sheetId="2" r:id="rId2"/>
    <sheet name="Tirsdag 19.00" sheetId="3" r:id="rId3"/>
    <sheet name="Onsdag 19.00" sheetId="4" r:id="rId4"/>
    <sheet name="Torsdag 19.00" sheetId="5" r:id="rId5"/>
    <sheet name="Fredag 13.30" sheetId="6" r:id="rId6"/>
    <sheet name="Fredag 16.30" sheetId="7" r:id="rId7"/>
    <sheet name="Fredag 19.30" sheetId="8" r:id="rId8"/>
    <sheet name="Lørdag 10.30" sheetId="9" r:id="rId9"/>
    <sheet name="Lørdag 13.30" sheetId="10" r:id="rId10"/>
    <sheet name="Lørdag 16.30" sheetId="11" r:id="rId11"/>
    <sheet name="Lørdag 19.30" sheetId="12" r:id="rId12"/>
  </sheets>
  <definedNames>
    <definedName name="innledendespill" localSheetId="0">'Resultatliste'!$B$10:$V$105</definedName>
    <definedName name="innledendespill">'Reentri'!$B$10:$P$72</definedName>
    <definedName name="innljunior" localSheetId="0">'Resultatliste'!#REF!</definedName>
    <definedName name="innljunior">'Reentri'!#REF!</definedName>
    <definedName name="kvartherrer">#REF!</definedName>
    <definedName name="Morten_Sjø" localSheetId="0">'Resultatliste'!#REF!</definedName>
    <definedName name="Morten_Sjø">'Reentri'!#REF!</definedName>
    <definedName name="PPdamer">#REF!</definedName>
    <definedName name="PPherrer">#REF!</definedName>
    <definedName name="resppherrer">#REF!</definedName>
    <definedName name="Serier" localSheetId="0">'Resultatliste'!$C$10:$Q$104</definedName>
    <definedName name="Serier">'Reentri'!$C$10:$K$72</definedName>
    <definedName name="serierd">#REF!</definedName>
    <definedName name="serierjr" localSheetId="0">'Resultatliste'!#REF!</definedName>
    <definedName name="serierjr">'Reentri'!#REF!</definedName>
    <definedName name="Spillteserier" localSheetId="0">'Resultatliste'!$C$10:$U$120</definedName>
    <definedName name="Spillteserier">'Reentri'!$C$10:$O$86</definedName>
    <definedName name="spilteserier" localSheetId="0">'Resultatliste'!$C$10:$U$108</definedName>
    <definedName name="spilteserier">'Reentri'!$C$10:$O$76</definedName>
    <definedName name="Steinar_Andersen" localSheetId="0">'Resultatliste'!#REF!</definedName>
    <definedName name="Steinar_Andersen">'Reentri'!#REF!</definedName>
    <definedName name="Torfinn_Sollund" localSheetId="0">'Resultatliste'!#REF!</definedName>
    <definedName name="Torfinn_Sollund">'Reentri'!#REF!</definedName>
    <definedName name="_xlnm.Print_Area" localSheetId="5">'Fredag 13.30'!$B$2:$J$21</definedName>
    <definedName name="_xlnm.Print_Area" localSheetId="6">'Fredag 16.30'!$B$2:$J$21</definedName>
    <definedName name="_xlnm.Print_Area" localSheetId="7">'Fredag 19.30'!$B$2:$J$23</definedName>
    <definedName name="_xlnm.Print_Area" localSheetId="8">'Lørdag 10.30'!$B$2:$J$23</definedName>
    <definedName name="_xlnm.Print_Area" localSheetId="9">'Lørdag 13.30'!$B$2:$J$23</definedName>
    <definedName name="_xlnm.Print_Area" localSheetId="10">'Lørdag 16.30'!$B$2:$J$23</definedName>
    <definedName name="_xlnm.Print_Area" localSheetId="11">'Lørdag 19.30'!$B$2:$J$23</definedName>
    <definedName name="_xlnm.Print_Area" localSheetId="3">'Onsdag 19.00'!$B$2:$J$17</definedName>
    <definedName name="_xlnm.Print_Area" localSheetId="1">'Reentri'!$B$2:$O$73</definedName>
    <definedName name="_xlnm.Print_Area" localSheetId="0">'Resultatliste'!$B$1:$V$66</definedName>
    <definedName name="_xlnm.Print_Area" localSheetId="2">'Tirsdag 19.00'!$B$2:$J$17</definedName>
    <definedName name="_xlnm.Print_Area" localSheetId="4">'Torsdag 19.00'!$B$2:$J$17</definedName>
  </definedNames>
  <calcPr fullCalcOnLoad="1"/>
</workbook>
</file>

<file path=xl/sharedStrings.xml><?xml version="1.0" encoding="utf-8"?>
<sst xmlns="http://schemas.openxmlformats.org/spreadsheetml/2006/main" count="199" uniqueCount="87">
  <si>
    <t>Navn</t>
  </si>
  <si>
    <t>Hcp</t>
  </si>
  <si>
    <t>Total</t>
  </si>
  <si>
    <t>Snitt
 u/hcp</t>
  </si>
  <si>
    <t>Snitt
 m/hcp</t>
  </si>
  <si>
    <t>Nr.</t>
  </si>
  <si>
    <t>Strike</t>
  </si>
  <si>
    <t xml:space="preserve"> </t>
  </si>
  <si>
    <t>Startavg</t>
  </si>
  <si>
    <t>Snitt</t>
  </si>
  <si>
    <t>Bane</t>
  </si>
  <si>
    <t>Kvitt.</t>
  </si>
  <si>
    <r>
      <t>Nordland</t>
    </r>
    <r>
      <rPr>
        <sz val="26"/>
        <color indexed="9"/>
        <rFont val="Times New Roman"/>
        <family val="1"/>
      </rPr>
      <t xml:space="preserve"> </t>
    </r>
    <r>
      <rPr>
        <sz val="26"/>
        <color indexed="10"/>
        <rFont val="Times New Roman"/>
        <family val="1"/>
      </rPr>
      <t>Tournament</t>
    </r>
    <r>
      <rPr>
        <sz val="26"/>
        <color indexed="9"/>
        <rFont val="Times New Roman"/>
        <family val="1"/>
      </rPr>
      <t xml:space="preserve"> </t>
    </r>
    <r>
      <rPr>
        <sz val="26"/>
        <rFont val="Times New Roman"/>
        <family val="1"/>
      </rPr>
      <t>Sandnessjøen</t>
    </r>
  </si>
  <si>
    <t>Tirsdag 19.00</t>
  </si>
  <si>
    <t>Onsdag 19.00</t>
  </si>
  <si>
    <t>Torsdag 19.00</t>
  </si>
  <si>
    <t>Fredag 13.30</t>
  </si>
  <si>
    <t>Fredag 16.30</t>
  </si>
  <si>
    <t>Fredag 19.30</t>
  </si>
  <si>
    <t>Lørdag 10.30</t>
  </si>
  <si>
    <t>Lørdag 13.30</t>
  </si>
  <si>
    <t>Lørdag 16.30</t>
  </si>
  <si>
    <t>Lørdag 19.30</t>
  </si>
  <si>
    <t>Tor Pedersen</t>
  </si>
  <si>
    <t>Jan Helge Johnsen</t>
  </si>
  <si>
    <t>Ingar Gabrielsen</t>
  </si>
  <si>
    <t>Harald Raanes</t>
  </si>
  <si>
    <t>re</t>
  </si>
  <si>
    <t>Sandnessjøen</t>
  </si>
  <si>
    <t>Rolf Erik Nyseter</t>
  </si>
  <si>
    <t>Viggo Bringslimark</t>
  </si>
  <si>
    <t>Bjørn Tore Myrvang</t>
  </si>
  <si>
    <t>Mosjøen</t>
  </si>
  <si>
    <t>Jimmie Welde</t>
  </si>
  <si>
    <t>Helge Tverrå</t>
  </si>
  <si>
    <t>Gunnlaug Fagernes</t>
  </si>
  <si>
    <t>Thor K. Brandth</t>
  </si>
  <si>
    <t>Thor K. Brandt</t>
  </si>
  <si>
    <t>Eddie Solheim</t>
  </si>
  <si>
    <t>Geir Ove Strand</t>
  </si>
  <si>
    <t>Trond Vegard Vatnan</t>
  </si>
  <si>
    <t>Dag Ulriksen</t>
  </si>
  <si>
    <t>Hilgard Reitan</t>
  </si>
  <si>
    <t>Thomas Ovesen</t>
  </si>
  <si>
    <t>Ole Aalbotsjord</t>
  </si>
  <si>
    <t>Marius Kvitnes</t>
  </si>
  <si>
    <t>Kim Ronny Elstad</t>
  </si>
  <si>
    <t>Torbjørn Sundqvist</t>
  </si>
  <si>
    <t>Jørn H. Hansen</t>
  </si>
  <si>
    <t>John Ivar Værnes</t>
  </si>
  <si>
    <t>Jens Vidar Stendal</t>
  </si>
  <si>
    <t>Johan Kisse Karlsen</t>
  </si>
  <si>
    <t>Espen Langvatn</t>
  </si>
  <si>
    <t>Christian Elstad</t>
  </si>
  <si>
    <t>Kristian Pettersen</t>
  </si>
  <si>
    <t>Thor K Brandth</t>
  </si>
  <si>
    <r>
      <t>Nordland</t>
    </r>
    <r>
      <rPr>
        <b/>
        <i/>
        <sz val="46"/>
        <color indexed="10"/>
        <rFont val="Times New Roman"/>
        <family val="1"/>
      </rPr>
      <t xml:space="preserve"> Tournament Sandnessjøen</t>
    </r>
  </si>
  <si>
    <t>Arnfinn Johansen</t>
  </si>
  <si>
    <t>Arnt Holm</t>
  </si>
  <si>
    <t>Sigmund Olsen</t>
  </si>
  <si>
    <t>Wenche O Holdal</t>
  </si>
  <si>
    <t>Kurt Holdal</t>
  </si>
  <si>
    <t>Ståle Andersen</t>
  </si>
  <si>
    <t>Tove M Johannessen</t>
  </si>
  <si>
    <t>Eirik Pettersen</t>
  </si>
  <si>
    <t>Frank Håvard Storvik</t>
  </si>
  <si>
    <t>Rigmor Holdal</t>
  </si>
  <si>
    <t>Anders Larsen</t>
  </si>
  <si>
    <t>John Øyvind Hafeld</t>
  </si>
  <si>
    <t>Steinar Andersen</t>
  </si>
  <si>
    <t>Oskar Kristiansen</t>
  </si>
  <si>
    <t>Tore Nicolaisen</t>
  </si>
  <si>
    <t>Stein Roger Holdal</t>
  </si>
  <si>
    <t>John Ric Kristoffersen</t>
  </si>
  <si>
    <t>Tone Sæterhaug</t>
  </si>
  <si>
    <t>Jorid Barmark</t>
  </si>
  <si>
    <t>Finn Hansen</t>
  </si>
  <si>
    <t>Tore Wensberg</t>
  </si>
  <si>
    <t>Ove Eide</t>
  </si>
  <si>
    <t>Raino Hansen</t>
  </si>
  <si>
    <t>Kristoffer S Helgesen</t>
  </si>
  <si>
    <t>Roald Fjellbakk</t>
  </si>
  <si>
    <t>Harald Sivertsen</t>
  </si>
  <si>
    <t>Hallgeir Olsen</t>
  </si>
  <si>
    <t>Karoline S Helgesen</t>
  </si>
  <si>
    <t>Bjørnar Johansen</t>
  </si>
  <si>
    <t>Halvmaraton 2009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</si>
</sst>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b/>
      <i/>
      <sz val="46"/>
      <color indexed="12"/>
      <name val="Times New Roman"/>
      <family val="1"/>
    </font>
    <font>
      <b/>
      <i/>
      <sz val="46"/>
      <color indexed="10"/>
      <name val="Times New Roman"/>
      <family val="1"/>
    </font>
    <font>
      <sz val="26"/>
      <color indexed="12"/>
      <name val="Times New Roman"/>
      <family val="1"/>
    </font>
    <font>
      <sz val="26"/>
      <color indexed="9"/>
      <name val="Times New Roman"/>
      <family val="1"/>
    </font>
    <font>
      <sz val="26"/>
      <color indexed="10"/>
      <name val="Times New Roman"/>
      <family val="1"/>
    </font>
    <font>
      <sz val="14"/>
      <color indexed="9"/>
      <name val="Times New Roman"/>
      <family val="1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26"/>
      <name val="Times New Roman"/>
      <family val="1"/>
    </font>
    <font>
      <b/>
      <i/>
      <sz val="4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2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17">
      <alignment/>
      <protection/>
    </xf>
    <xf numFmtId="0" fontId="15" fillId="0" borderId="0" xfId="17" applyFont="1" applyAlignment="1">
      <alignment/>
      <protection/>
    </xf>
    <xf numFmtId="16" fontId="5" fillId="0" borderId="0" xfId="17" applyNumberFormat="1">
      <alignment/>
      <protection/>
    </xf>
    <xf numFmtId="0" fontId="5" fillId="0" borderId="0" xfId="17" applyAlignment="1">
      <alignment horizontal="center"/>
      <protection/>
    </xf>
    <xf numFmtId="0" fontId="5" fillId="0" borderId="17" xfId="17" applyBorder="1">
      <alignment/>
      <protection/>
    </xf>
    <xf numFmtId="0" fontId="5" fillId="0" borderId="17" xfId="17" applyBorder="1" applyAlignment="1">
      <alignment/>
      <protection/>
    </xf>
    <xf numFmtId="1" fontId="5" fillId="0" borderId="17" xfId="17" applyNumberFormat="1" applyBorder="1" applyAlignment="1">
      <alignment horizontal="center"/>
      <protection/>
    </xf>
    <xf numFmtId="0" fontId="5" fillId="0" borderId="17" xfId="17" applyBorder="1" applyAlignment="1">
      <alignment horizontal="center"/>
      <protection/>
    </xf>
    <xf numFmtId="0" fontId="5" fillId="0" borderId="18" xfId="17" applyBorder="1" applyAlignment="1">
      <alignment/>
      <protection/>
    </xf>
    <xf numFmtId="16" fontId="5" fillId="0" borderId="0" xfId="17" applyNumberFormat="1" applyFont="1">
      <alignment/>
      <protection/>
    </xf>
    <xf numFmtId="0" fontId="5" fillId="0" borderId="17" xfId="17" applyFont="1" applyBorder="1" applyAlignment="1">
      <alignment/>
      <protection/>
    </xf>
    <xf numFmtId="0" fontId="5" fillId="0" borderId="18" xfId="17" applyFont="1" applyBorder="1" applyAlignment="1">
      <alignment/>
      <protection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" fontId="5" fillId="0" borderId="17" xfId="17" applyNumberFormat="1" applyFont="1" applyBorder="1" applyAlignment="1">
      <alignment horizontal="center"/>
      <protection/>
    </xf>
    <xf numFmtId="0" fontId="5" fillId="0" borderId="17" xfId="17" applyFont="1" applyBorder="1" applyAlignment="1">
      <alignment horizontal="center"/>
      <protection/>
    </xf>
    <xf numFmtId="0" fontId="5" fillId="0" borderId="0" xfId="17" applyFont="1">
      <alignment/>
      <protection/>
    </xf>
    <xf numFmtId="0" fontId="8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 horizontal="center"/>
    </xf>
    <xf numFmtId="0" fontId="12" fillId="4" borderId="0" xfId="17" applyFont="1" applyFill="1" applyAlignment="1">
      <alignment horizontal="center" vertical="center"/>
      <protection/>
    </xf>
    <xf numFmtId="0" fontId="15" fillId="4" borderId="0" xfId="17" applyFont="1" applyFill="1" applyAlignment="1">
      <alignment/>
      <protection/>
    </xf>
  </cellXfs>
  <cellStyles count="9">
    <cellStyle name="Normal" xfId="0"/>
    <cellStyle name="Followed Hyperlink" xfId="15"/>
    <cellStyle name="Hyperlink" xfId="16"/>
    <cellStyle name="Normal_Rainbow_turnavgift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5</xdr:row>
      <xdr:rowOff>66675</xdr:rowOff>
    </xdr:from>
    <xdr:ext cx="885825" cy="333375"/>
    <xdr:sp macro="[0]!svolværinnledende">
      <xdr:nvSpPr>
        <xdr:cNvPr id="1" name="AutoShape 1"/>
        <xdr:cNvSpPr>
          <a:spLocks/>
        </xdr:cNvSpPr>
      </xdr:nvSpPr>
      <xdr:spPr>
        <a:xfrm>
          <a:off x="257175" y="790575"/>
          <a:ext cx="885825" cy="3333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8</xdr:row>
      <xdr:rowOff>114300</xdr:rowOff>
    </xdr:from>
    <xdr:ext cx="885825" cy="333375"/>
    <xdr:sp macro="[0]!svolværinnledende">
      <xdr:nvSpPr>
        <xdr:cNvPr id="1" name="AutoShape 5"/>
        <xdr:cNvSpPr>
          <a:spLocks/>
        </xdr:cNvSpPr>
      </xdr:nvSpPr>
      <xdr:spPr>
        <a:xfrm>
          <a:off x="1333500" y="1333500"/>
          <a:ext cx="885825" cy="3333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H120"/>
  <sheetViews>
    <sheetView tabSelected="1" zoomScale="75" zoomScaleNormal="75" workbookViewId="0" topLeftCell="B1">
      <selection activeCell="C8" sqref="C8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29.140625" style="0" customWidth="1"/>
    <col min="4" max="4" width="0.13671875" style="0" customWidth="1"/>
    <col min="5" max="5" width="6.28125" style="0" bestFit="1" customWidth="1"/>
    <col min="6" max="17" width="8.7109375" style="0" customWidth="1"/>
    <col min="18" max="18" width="6.140625" style="0" customWidth="1"/>
    <col min="19" max="19" width="7.8515625" style="0" bestFit="1" customWidth="1"/>
    <col min="20" max="20" width="12.28125" style="0" customWidth="1"/>
    <col min="21" max="21" width="11.00390625" style="0" customWidth="1"/>
    <col min="23" max="23" width="7.421875" style="0" customWidth="1"/>
    <col min="24" max="24" width="6.8515625" style="0" bestFit="1" customWidth="1"/>
    <col min="25" max="25" width="6.7109375" style="0" bestFit="1" customWidth="1"/>
    <col min="26" max="26" width="6.57421875" style="0" customWidth="1"/>
    <col min="27" max="27" width="6.7109375" style="0" customWidth="1"/>
    <col min="29" max="29" width="5.8515625" style="0" customWidth="1"/>
    <col min="30" max="31" width="5.8515625" style="0" bestFit="1" customWidth="1"/>
    <col min="32" max="32" width="6.140625" style="0" customWidth="1"/>
    <col min="33" max="33" width="6.421875" style="0" customWidth="1"/>
    <col min="35" max="35" width="17.8515625" style="0" bestFit="1" customWidth="1"/>
  </cols>
  <sheetData>
    <row r="1" spans="2:21" ht="5.25" customHeight="1" thickBo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3.5" thickTop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2" ht="12.75" customHeight="1">
      <c r="A3" s="31"/>
      <c r="B3" s="35"/>
      <c r="C3" s="100" t="s">
        <v>86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36"/>
      <c r="V3" t="s">
        <v>7</v>
      </c>
    </row>
    <row r="4" spans="1:22" ht="12.75" customHeight="1">
      <c r="A4" s="31"/>
      <c r="B4" s="3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36"/>
      <c r="V4" t="s">
        <v>7</v>
      </c>
    </row>
    <row r="5" spans="1:21" ht="12.75" customHeight="1">
      <c r="A5" s="31"/>
      <c r="B5" s="35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36"/>
    </row>
    <row r="6" spans="1:21" ht="12.75" customHeight="1">
      <c r="A6" s="31"/>
      <c r="B6" s="35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36"/>
    </row>
    <row r="7" spans="1:21" ht="12.75" customHeight="1">
      <c r="A7" s="31"/>
      <c r="B7" s="35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36"/>
    </row>
    <row r="8" spans="1:21" ht="13.5" customHeight="1" thickBot="1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2:22" ht="40.5" customHeight="1" thickBot="1" thickTop="1">
      <c r="B9" s="72" t="s">
        <v>5</v>
      </c>
      <c r="C9" s="73" t="s">
        <v>0</v>
      </c>
      <c r="D9" s="73"/>
      <c r="E9" s="74" t="s">
        <v>1</v>
      </c>
      <c r="F9" s="75">
        <v>1</v>
      </c>
      <c r="G9" s="75">
        <v>2</v>
      </c>
      <c r="H9" s="75">
        <v>3</v>
      </c>
      <c r="I9" s="75">
        <v>4</v>
      </c>
      <c r="J9" s="75">
        <v>5</v>
      </c>
      <c r="K9" s="75">
        <v>6</v>
      </c>
      <c r="L9" s="75">
        <v>7</v>
      </c>
      <c r="M9" s="75">
        <v>8</v>
      </c>
      <c r="N9" s="75">
        <v>9</v>
      </c>
      <c r="O9" s="75">
        <v>10</v>
      </c>
      <c r="P9" s="75">
        <v>11</v>
      </c>
      <c r="Q9" s="75">
        <v>12</v>
      </c>
      <c r="R9" s="75" t="s">
        <v>1</v>
      </c>
      <c r="S9" s="75" t="s">
        <v>2</v>
      </c>
      <c r="T9" s="74" t="s">
        <v>3</v>
      </c>
      <c r="U9" s="76" t="s">
        <v>4</v>
      </c>
      <c r="V9" s="1" t="s">
        <v>6</v>
      </c>
    </row>
    <row r="10" spans="1:23" ht="24" customHeight="1">
      <c r="A10" s="5"/>
      <c r="B10" s="71">
        <v>1</v>
      </c>
      <c r="C10" s="30" t="s">
        <v>68</v>
      </c>
      <c r="D10" s="30"/>
      <c r="E10" s="63">
        <v>16</v>
      </c>
      <c r="F10" s="23">
        <v>189</v>
      </c>
      <c r="G10" s="23">
        <v>194</v>
      </c>
      <c r="H10" s="23">
        <v>210</v>
      </c>
      <c r="I10" s="23">
        <v>245</v>
      </c>
      <c r="J10" s="23">
        <v>217</v>
      </c>
      <c r="K10" s="23">
        <v>183</v>
      </c>
      <c r="L10" s="23">
        <v>202</v>
      </c>
      <c r="M10" s="23">
        <v>169</v>
      </c>
      <c r="N10" s="23">
        <v>207</v>
      </c>
      <c r="O10" s="23">
        <v>204</v>
      </c>
      <c r="P10" s="23">
        <v>204</v>
      </c>
      <c r="Q10" s="23">
        <v>178</v>
      </c>
      <c r="R10" s="60">
        <f aca="true" t="shared" si="0" ref="R10:R41">E10*(COUNTIF(F10:Q10,"&gt;1"))</f>
        <v>192</v>
      </c>
      <c r="S10" s="25">
        <f aca="true" t="shared" si="1" ref="S10:S41">SUM(F10:R10)</f>
        <v>2594</v>
      </c>
      <c r="T10" s="26">
        <f aca="true" t="shared" si="2" ref="T10:T41">IF(S10&gt;0,AVERAGE(F10:Q10),)</f>
        <v>200.16666666666666</v>
      </c>
      <c r="U10" s="43">
        <f aca="true" t="shared" si="3" ref="U10:U41">IF(S10&gt;0,(S10/(COUNTIF(F10:Q10,"&gt;1"))),)</f>
        <v>216.16666666666666</v>
      </c>
      <c r="V10" s="61"/>
      <c r="W10" s="8">
        <f aca="true" t="shared" si="4" ref="W10:W41">S10-R10</f>
        <v>2402</v>
      </c>
    </row>
    <row r="11" spans="1:23" ht="24" customHeight="1">
      <c r="A11" s="5"/>
      <c r="B11" s="71">
        <v>2</v>
      </c>
      <c r="C11" s="30" t="s">
        <v>30</v>
      </c>
      <c r="D11" s="30"/>
      <c r="E11" s="63">
        <v>0</v>
      </c>
      <c r="F11" s="23">
        <v>198</v>
      </c>
      <c r="G11" s="23">
        <v>179</v>
      </c>
      <c r="H11" s="23">
        <v>258</v>
      </c>
      <c r="I11" s="23">
        <v>248</v>
      </c>
      <c r="J11" s="23">
        <v>200</v>
      </c>
      <c r="K11" s="23">
        <v>205</v>
      </c>
      <c r="L11" s="23">
        <v>184</v>
      </c>
      <c r="M11" s="23">
        <v>277</v>
      </c>
      <c r="N11" s="23">
        <v>224</v>
      </c>
      <c r="O11" s="23">
        <v>197</v>
      </c>
      <c r="P11" s="23">
        <v>166</v>
      </c>
      <c r="Q11" s="23">
        <v>221</v>
      </c>
      <c r="R11" s="60">
        <f t="shared" si="0"/>
        <v>0</v>
      </c>
      <c r="S11" s="25">
        <f t="shared" si="1"/>
        <v>2557</v>
      </c>
      <c r="T11" s="26">
        <f t="shared" si="2"/>
        <v>213.08333333333334</v>
      </c>
      <c r="U11" s="26">
        <f t="shared" si="3"/>
        <v>213.08333333333334</v>
      </c>
      <c r="V11" s="61"/>
      <c r="W11" s="8">
        <f t="shared" si="4"/>
        <v>2557</v>
      </c>
    </row>
    <row r="12" spans="1:23" ht="24" customHeight="1">
      <c r="A12" s="5"/>
      <c r="B12" s="71">
        <v>3</v>
      </c>
      <c r="C12" s="30" t="s">
        <v>81</v>
      </c>
      <c r="D12" s="30"/>
      <c r="E12" s="63">
        <v>32</v>
      </c>
      <c r="F12" s="23">
        <v>209</v>
      </c>
      <c r="G12" s="23">
        <v>184</v>
      </c>
      <c r="H12" s="23">
        <v>128</v>
      </c>
      <c r="I12" s="23">
        <v>212</v>
      </c>
      <c r="J12" s="23">
        <v>221</v>
      </c>
      <c r="K12" s="23">
        <v>141</v>
      </c>
      <c r="L12" s="23">
        <v>168</v>
      </c>
      <c r="M12" s="23">
        <v>161</v>
      </c>
      <c r="N12" s="23">
        <v>176</v>
      </c>
      <c r="O12" s="23">
        <v>147</v>
      </c>
      <c r="P12" s="23">
        <v>201</v>
      </c>
      <c r="Q12" s="23">
        <v>209</v>
      </c>
      <c r="R12" s="60">
        <f t="shared" si="0"/>
        <v>384</v>
      </c>
      <c r="S12" s="25">
        <f t="shared" si="1"/>
        <v>2541</v>
      </c>
      <c r="T12" s="26">
        <f t="shared" si="2"/>
        <v>179.75</v>
      </c>
      <c r="U12" s="26">
        <f t="shared" si="3"/>
        <v>211.75</v>
      </c>
      <c r="V12" s="61"/>
      <c r="W12" s="70">
        <f t="shared" si="4"/>
        <v>2157</v>
      </c>
    </row>
    <row r="13" spans="1:23" ht="24" customHeight="1">
      <c r="A13" s="5"/>
      <c r="B13" s="71">
        <v>4</v>
      </c>
      <c r="C13" s="30" t="s">
        <v>69</v>
      </c>
      <c r="D13" s="30"/>
      <c r="E13" s="63">
        <v>4</v>
      </c>
      <c r="F13" s="23">
        <v>192</v>
      </c>
      <c r="G13" s="23">
        <v>194</v>
      </c>
      <c r="H13" s="23">
        <v>185</v>
      </c>
      <c r="I13" s="23">
        <v>254</v>
      </c>
      <c r="J13" s="23">
        <v>176</v>
      </c>
      <c r="K13" s="23">
        <v>222</v>
      </c>
      <c r="L13" s="23">
        <v>255</v>
      </c>
      <c r="M13" s="23">
        <v>211</v>
      </c>
      <c r="N13" s="23">
        <v>204</v>
      </c>
      <c r="O13" s="23">
        <v>192</v>
      </c>
      <c r="P13" s="23">
        <v>205</v>
      </c>
      <c r="Q13" s="23">
        <v>170</v>
      </c>
      <c r="R13" s="60">
        <f t="shared" si="0"/>
        <v>48</v>
      </c>
      <c r="S13" s="25">
        <f t="shared" si="1"/>
        <v>2508</v>
      </c>
      <c r="T13" s="26">
        <f t="shared" si="2"/>
        <v>205</v>
      </c>
      <c r="U13" s="26">
        <f t="shared" si="3"/>
        <v>209</v>
      </c>
      <c r="V13" s="61"/>
      <c r="W13" s="8">
        <f t="shared" si="4"/>
        <v>2460</v>
      </c>
    </row>
    <row r="14" spans="1:23" ht="24" customHeight="1">
      <c r="A14" s="5"/>
      <c r="B14" s="71">
        <v>5</v>
      </c>
      <c r="C14" s="30" t="s">
        <v>73</v>
      </c>
      <c r="D14" s="30"/>
      <c r="E14" s="63">
        <v>0</v>
      </c>
      <c r="F14" s="68">
        <v>193</v>
      </c>
      <c r="G14" s="68">
        <v>173</v>
      </c>
      <c r="H14" s="68">
        <v>230</v>
      </c>
      <c r="I14" s="68">
        <v>192</v>
      </c>
      <c r="J14" s="68">
        <v>168</v>
      </c>
      <c r="K14" s="68">
        <v>191</v>
      </c>
      <c r="L14" s="68">
        <v>213</v>
      </c>
      <c r="M14" s="68">
        <v>237</v>
      </c>
      <c r="N14" s="68">
        <v>146</v>
      </c>
      <c r="O14" s="68">
        <v>232</v>
      </c>
      <c r="P14" s="68">
        <v>300</v>
      </c>
      <c r="Q14" s="68">
        <v>216</v>
      </c>
      <c r="R14" s="60">
        <f t="shared" si="0"/>
        <v>0</v>
      </c>
      <c r="S14" s="25">
        <f t="shared" si="1"/>
        <v>2491</v>
      </c>
      <c r="T14" s="26">
        <f t="shared" si="2"/>
        <v>207.58333333333334</v>
      </c>
      <c r="U14" s="26">
        <f t="shared" si="3"/>
        <v>207.58333333333334</v>
      </c>
      <c r="V14" s="61"/>
      <c r="W14" s="8">
        <f t="shared" si="4"/>
        <v>2491</v>
      </c>
    </row>
    <row r="15" spans="1:23" ht="24" customHeight="1">
      <c r="A15" s="5"/>
      <c r="B15" s="71">
        <v>6</v>
      </c>
      <c r="C15" s="30" t="s">
        <v>23</v>
      </c>
      <c r="D15" s="30"/>
      <c r="E15" s="63">
        <v>14</v>
      </c>
      <c r="F15" s="23">
        <v>177</v>
      </c>
      <c r="G15" s="23">
        <v>223</v>
      </c>
      <c r="H15" s="23">
        <v>169</v>
      </c>
      <c r="I15" s="23">
        <v>174</v>
      </c>
      <c r="J15" s="23">
        <v>173</v>
      </c>
      <c r="K15" s="23">
        <v>204</v>
      </c>
      <c r="L15" s="23">
        <v>187</v>
      </c>
      <c r="M15" s="23">
        <v>150</v>
      </c>
      <c r="N15" s="23">
        <v>223</v>
      </c>
      <c r="O15" s="23">
        <v>178</v>
      </c>
      <c r="P15" s="23">
        <v>183</v>
      </c>
      <c r="Q15" s="23">
        <v>221</v>
      </c>
      <c r="R15" s="60">
        <f t="shared" si="0"/>
        <v>168</v>
      </c>
      <c r="S15" s="25">
        <f t="shared" si="1"/>
        <v>2430</v>
      </c>
      <c r="T15" s="26">
        <f t="shared" si="2"/>
        <v>188.5</v>
      </c>
      <c r="U15" s="26">
        <f t="shared" si="3"/>
        <v>202.5</v>
      </c>
      <c r="V15" s="61"/>
      <c r="W15" s="8">
        <f t="shared" si="4"/>
        <v>2262</v>
      </c>
    </row>
    <row r="16" spans="1:23" ht="24" customHeight="1">
      <c r="A16" s="5"/>
      <c r="B16" s="71">
        <v>7</v>
      </c>
      <c r="C16" s="30" t="s">
        <v>25</v>
      </c>
      <c r="D16" s="30"/>
      <c r="E16" s="63">
        <v>0</v>
      </c>
      <c r="F16" s="23">
        <v>192</v>
      </c>
      <c r="G16" s="23">
        <v>190</v>
      </c>
      <c r="H16" s="23">
        <v>222</v>
      </c>
      <c r="I16" s="23">
        <v>168</v>
      </c>
      <c r="J16" s="23">
        <v>215</v>
      </c>
      <c r="K16" s="23">
        <v>201</v>
      </c>
      <c r="L16" s="23">
        <v>167</v>
      </c>
      <c r="M16" s="23">
        <v>215</v>
      </c>
      <c r="N16" s="23">
        <v>195</v>
      </c>
      <c r="O16" s="23">
        <v>214</v>
      </c>
      <c r="P16" s="23">
        <v>202</v>
      </c>
      <c r="Q16" s="23">
        <v>229</v>
      </c>
      <c r="R16" s="60">
        <f t="shared" si="0"/>
        <v>0</v>
      </c>
      <c r="S16" s="25">
        <f t="shared" si="1"/>
        <v>2410</v>
      </c>
      <c r="T16" s="26">
        <f t="shared" si="2"/>
        <v>200.83333333333334</v>
      </c>
      <c r="U16" s="26">
        <f t="shared" si="3"/>
        <v>200.83333333333334</v>
      </c>
      <c r="V16" s="61"/>
      <c r="W16" s="8">
        <f t="shared" si="4"/>
        <v>2410</v>
      </c>
    </row>
    <row r="17" spans="1:23" ht="24" customHeight="1">
      <c r="A17" s="5"/>
      <c r="B17" s="71">
        <v>8</v>
      </c>
      <c r="C17" s="30" t="s">
        <v>79</v>
      </c>
      <c r="D17" s="30"/>
      <c r="E17" s="63">
        <v>27</v>
      </c>
      <c r="F17" s="23">
        <v>142</v>
      </c>
      <c r="G17" s="23">
        <v>164</v>
      </c>
      <c r="H17" s="23">
        <v>213</v>
      </c>
      <c r="I17" s="23">
        <v>177</v>
      </c>
      <c r="J17" s="23">
        <v>175</v>
      </c>
      <c r="K17" s="23">
        <v>185</v>
      </c>
      <c r="L17" s="23">
        <v>160</v>
      </c>
      <c r="M17" s="23">
        <v>149</v>
      </c>
      <c r="N17" s="23">
        <v>180</v>
      </c>
      <c r="O17" s="23">
        <v>146</v>
      </c>
      <c r="P17" s="23">
        <v>188</v>
      </c>
      <c r="Q17" s="23">
        <v>206</v>
      </c>
      <c r="R17" s="60">
        <f t="shared" si="0"/>
        <v>324</v>
      </c>
      <c r="S17" s="25">
        <f t="shared" si="1"/>
        <v>2409</v>
      </c>
      <c r="T17" s="26">
        <f t="shared" si="2"/>
        <v>173.75</v>
      </c>
      <c r="U17" s="26">
        <f t="shared" si="3"/>
        <v>200.75</v>
      </c>
      <c r="V17" s="61"/>
      <c r="W17" s="8">
        <f t="shared" si="4"/>
        <v>2085</v>
      </c>
    </row>
    <row r="18" spans="1:23" ht="24" customHeight="1">
      <c r="A18" s="5"/>
      <c r="B18" s="71">
        <f aca="true" t="shared" si="5" ref="B18:B31">B17+1</f>
        <v>9</v>
      </c>
      <c r="C18" s="30" t="s">
        <v>50</v>
      </c>
      <c r="D18" s="30"/>
      <c r="E18" s="63">
        <v>18</v>
      </c>
      <c r="F18" s="23">
        <v>174</v>
      </c>
      <c r="G18" s="23">
        <v>158</v>
      </c>
      <c r="H18" s="23">
        <v>188</v>
      </c>
      <c r="I18" s="23">
        <v>179</v>
      </c>
      <c r="J18" s="23">
        <v>190</v>
      </c>
      <c r="K18" s="23">
        <v>185</v>
      </c>
      <c r="L18" s="23">
        <v>122</v>
      </c>
      <c r="M18" s="23">
        <v>172</v>
      </c>
      <c r="N18" s="23">
        <v>206</v>
      </c>
      <c r="O18" s="23">
        <v>201</v>
      </c>
      <c r="P18" s="23">
        <v>190</v>
      </c>
      <c r="Q18" s="23">
        <v>223</v>
      </c>
      <c r="R18" s="60">
        <f t="shared" si="0"/>
        <v>216</v>
      </c>
      <c r="S18" s="25">
        <f t="shared" si="1"/>
        <v>2404</v>
      </c>
      <c r="T18" s="26">
        <f t="shared" si="2"/>
        <v>182.33333333333334</v>
      </c>
      <c r="U18" s="26">
        <f t="shared" si="3"/>
        <v>200.33333333333334</v>
      </c>
      <c r="V18" s="71"/>
      <c r="W18" s="8">
        <f t="shared" si="4"/>
        <v>2188</v>
      </c>
    </row>
    <row r="19" spans="1:23" ht="24" customHeight="1">
      <c r="A19" s="5"/>
      <c r="B19" s="71">
        <f t="shared" si="5"/>
        <v>10</v>
      </c>
      <c r="C19" s="30" t="s">
        <v>67</v>
      </c>
      <c r="D19" s="30"/>
      <c r="E19" s="63">
        <v>18</v>
      </c>
      <c r="F19" s="23">
        <v>244</v>
      </c>
      <c r="G19" s="23">
        <v>180</v>
      </c>
      <c r="H19" s="23">
        <v>162</v>
      </c>
      <c r="I19" s="23">
        <v>220</v>
      </c>
      <c r="J19" s="23">
        <v>202</v>
      </c>
      <c r="K19" s="23">
        <v>151</v>
      </c>
      <c r="L19" s="23">
        <v>167</v>
      </c>
      <c r="M19" s="23">
        <v>157</v>
      </c>
      <c r="N19" s="23">
        <v>180</v>
      </c>
      <c r="O19" s="23">
        <v>169</v>
      </c>
      <c r="P19" s="23">
        <v>169</v>
      </c>
      <c r="Q19" s="23">
        <v>186</v>
      </c>
      <c r="R19" s="60">
        <f t="shared" si="0"/>
        <v>216</v>
      </c>
      <c r="S19" s="25">
        <f t="shared" si="1"/>
        <v>2403</v>
      </c>
      <c r="T19" s="26">
        <f t="shared" si="2"/>
        <v>182.25</v>
      </c>
      <c r="U19" s="26">
        <f t="shared" si="3"/>
        <v>200.25</v>
      </c>
      <c r="V19" s="71"/>
      <c r="W19" s="8">
        <f t="shared" si="4"/>
        <v>2187</v>
      </c>
    </row>
    <row r="20" spans="1:23" ht="24" customHeight="1">
      <c r="A20" s="5"/>
      <c r="B20" s="71">
        <f t="shared" si="5"/>
        <v>11</v>
      </c>
      <c r="C20" s="79" t="s">
        <v>77</v>
      </c>
      <c r="D20" s="79"/>
      <c r="E20" s="63">
        <v>20</v>
      </c>
      <c r="F20" s="23">
        <v>159</v>
      </c>
      <c r="G20" s="23">
        <v>182</v>
      </c>
      <c r="H20" s="23">
        <v>192</v>
      </c>
      <c r="I20" s="23">
        <v>140</v>
      </c>
      <c r="J20" s="23">
        <v>147</v>
      </c>
      <c r="K20" s="23">
        <v>170</v>
      </c>
      <c r="L20" s="23">
        <v>190</v>
      </c>
      <c r="M20" s="23">
        <v>199</v>
      </c>
      <c r="N20" s="23">
        <v>200</v>
      </c>
      <c r="O20" s="23">
        <v>166</v>
      </c>
      <c r="P20" s="23">
        <v>190</v>
      </c>
      <c r="Q20" s="23">
        <v>223</v>
      </c>
      <c r="R20" s="60">
        <f t="shared" si="0"/>
        <v>240</v>
      </c>
      <c r="S20" s="25">
        <f t="shared" si="1"/>
        <v>2398</v>
      </c>
      <c r="T20" s="26">
        <f t="shared" si="2"/>
        <v>179.83333333333334</v>
      </c>
      <c r="U20" s="26">
        <f t="shared" si="3"/>
        <v>199.83333333333334</v>
      </c>
      <c r="V20" s="61"/>
      <c r="W20" s="8">
        <f t="shared" si="4"/>
        <v>2158</v>
      </c>
    </row>
    <row r="21" spans="1:23" ht="24" customHeight="1">
      <c r="A21" s="5"/>
      <c r="B21" s="71">
        <f t="shared" si="5"/>
        <v>12</v>
      </c>
      <c r="C21" s="79" t="s">
        <v>83</v>
      </c>
      <c r="D21" s="79"/>
      <c r="E21" s="63">
        <v>35</v>
      </c>
      <c r="F21" s="23">
        <v>166</v>
      </c>
      <c r="G21" s="23">
        <v>156</v>
      </c>
      <c r="H21" s="23">
        <v>149</v>
      </c>
      <c r="I21" s="23">
        <v>145</v>
      </c>
      <c r="J21" s="23">
        <v>159</v>
      </c>
      <c r="K21" s="23">
        <v>166</v>
      </c>
      <c r="L21" s="23">
        <v>174</v>
      </c>
      <c r="M21" s="23">
        <v>184</v>
      </c>
      <c r="N21" s="23">
        <v>156</v>
      </c>
      <c r="O21" s="23">
        <v>182</v>
      </c>
      <c r="P21" s="23">
        <v>147</v>
      </c>
      <c r="Q21" s="81">
        <v>168</v>
      </c>
      <c r="R21" s="25">
        <f t="shared" si="0"/>
        <v>420</v>
      </c>
      <c r="S21" s="25">
        <f t="shared" si="1"/>
        <v>2372</v>
      </c>
      <c r="T21" s="26">
        <f t="shared" si="2"/>
        <v>162.66666666666666</v>
      </c>
      <c r="U21" s="26">
        <f t="shared" si="3"/>
        <v>197.66666666666666</v>
      </c>
      <c r="V21" s="61"/>
      <c r="W21" s="8">
        <f t="shared" si="4"/>
        <v>1952</v>
      </c>
    </row>
    <row r="22" spans="1:23" ht="24" customHeight="1">
      <c r="A22" s="5"/>
      <c r="B22" s="71">
        <f t="shared" si="5"/>
        <v>13</v>
      </c>
      <c r="C22" s="79" t="s">
        <v>65</v>
      </c>
      <c r="D22" s="79"/>
      <c r="E22" s="63">
        <v>22</v>
      </c>
      <c r="F22" s="23">
        <v>125</v>
      </c>
      <c r="G22" s="23">
        <v>198</v>
      </c>
      <c r="H22" s="23">
        <v>148</v>
      </c>
      <c r="I22" s="23">
        <v>184</v>
      </c>
      <c r="J22" s="23">
        <v>199</v>
      </c>
      <c r="K22" s="23">
        <v>223</v>
      </c>
      <c r="L22" s="23">
        <v>178</v>
      </c>
      <c r="M22" s="23">
        <v>134</v>
      </c>
      <c r="N22" s="23">
        <v>233</v>
      </c>
      <c r="O22" s="23">
        <v>160</v>
      </c>
      <c r="P22" s="23">
        <v>188</v>
      </c>
      <c r="Q22" s="81">
        <v>125</v>
      </c>
      <c r="R22" s="25">
        <f t="shared" si="0"/>
        <v>264</v>
      </c>
      <c r="S22" s="25">
        <f t="shared" si="1"/>
        <v>2359</v>
      </c>
      <c r="T22" s="26">
        <f t="shared" si="2"/>
        <v>174.58333333333334</v>
      </c>
      <c r="U22" s="26">
        <f t="shared" si="3"/>
        <v>196.58333333333334</v>
      </c>
      <c r="V22" s="61"/>
      <c r="W22" s="8">
        <f t="shared" si="4"/>
        <v>2095</v>
      </c>
    </row>
    <row r="23" spans="1:23" ht="24" customHeight="1">
      <c r="A23" s="5"/>
      <c r="B23" s="71">
        <f t="shared" si="5"/>
        <v>14</v>
      </c>
      <c r="C23" s="79" t="s">
        <v>71</v>
      </c>
      <c r="D23" s="79"/>
      <c r="E23" s="63">
        <v>13</v>
      </c>
      <c r="F23" s="23">
        <v>182</v>
      </c>
      <c r="G23" s="23">
        <v>188</v>
      </c>
      <c r="H23" s="23">
        <v>223</v>
      </c>
      <c r="I23" s="23">
        <v>148</v>
      </c>
      <c r="J23" s="23">
        <v>180</v>
      </c>
      <c r="K23" s="23">
        <v>192</v>
      </c>
      <c r="L23" s="23">
        <v>167</v>
      </c>
      <c r="M23" s="23">
        <v>191</v>
      </c>
      <c r="N23" s="23">
        <v>158</v>
      </c>
      <c r="O23" s="23">
        <v>192</v>
      </c>
      <c r="P23" s="23">
        <v>167</v>
      </c>
      <c r="Q23" s="81">
        <v>189</v>
      </c>
      <c r="R23" s="25">
        <f t="shared" si="0"/>
        <v>156</v>
      </c>
      <c r="S23" s="25">
        <f t="shared" si="1"/>
        <v>2333</v>
      </c>
      <c r="T23" s="26">
        <f t="shared" si="2"/>
        <v>181.41666666666666</v>
      </c>
      <c r="U23" s="26">
        <f t="shared" si="3"/>
        <v>194.41666666666666</v>
      </c>
      <c r="V23" s="61"/>
      <c r="W23" s="8">
        <f t="shared" si="4"/>
        <v>2177</v>
      </c>
    </row>
    <row r="24" spans="1:23" ht="24" customHeight="1">
      <c r="A24" s="5"/>
      <c r="B24" s="71">
        <f t="shared" si="5"/>
        <v>15</v>
      </c>
      <c r="C24" s="30" t="s">
        <v>70</v>
      </c>
      <c r="D24" s="30"/>
      <c r="E24" s="63">
        <v>12</v>
      </c>
      <c r="F24" s="23">
        <v>141</v>
      </c>
      <c r="G24" s="23">
        <v>182</v>
      </c>
      <c r="H24" s="23">
        <v>162</v>
      </c>
      <c r="I24" s="23">
        <v>187</v>
      </c>
      <c r="J24" s="23">
        <v>180</v>
      </c>
      <c r="K24" s="23">
        <v>168</v>
      </c>
      <c r="L24" s="23">
        <v>167</v>
      </c>
      <c r="M24" s="23">
        <v>188</v>
      </c>
      <c r="N24" s="23">
        <v>231</v>
      </c>
      <c r="O24" s="23">
        <v>194</v>
      </c>
      <c r="P24" s="23">
        <v>204</v>
      </c>
      <c r="Q24" s="81">
        <v>183</v>
      </c>
      <c r="R24" s="25">
        <f t="shared" si="0"/>
        <v>144</v>
      </c>
      <c r="S24" s="25">
        <f t="shared" si="1"/>
        <v>2331</v>
      </c>
      <c r="T24" s="26">
        <f t="shared" si="2"/>
        <v>182.25</v>
      </c>
      <c r="U24" s="26">
        <f t="shared" si="3"/>
        <v>194.25</v>
      </c>
      <c r="V24" s="61"/>
      <c r="W24" s="8">
        <f t="shared" si="4"/>
        <v>2187</v>
      </c>
    </row>
    <row r="25" spans="1:23" ht="24" customHeight="1">
      <c r="A25" s="5"/>
      <c r="B25" s="71">
        <f t="shared" si="5"/>
        <v>16</v>
      </c>
      <c r="C25" s="30" t="s">
        <v>85</v>
      </c>
      <c r="D25" s="30"/>
      <c r="E25" s="63">
        <v>10</v>
      </c>
      <c r="F25" s="23">
        <v>189</v>
      </c>
      <c r="G25" s="23">
        <v>179</v>
      </c>
      <c r="H25" s="23">
        <v>237</v>
      </c>
      <c r="I25" s="23">
        <v>163</v>
      </c>
      <c r="J25" s="23">
        <v>167</v>
      </c>
      <c r="K25" s="23">
        <v>221</v>
      </c>
      <c r="L25" s="23">
        <v>166</v>
      </c>
      <c r="M25" s="23">
        <v>214</v>
      </c>
      <c r="N25" s="23">
        <v>194</v>
      </c>
      <c r="O25" s="23">
        <v>170</v>
      </c>
      <c r="P25" s="23">
        <v>157</v>
      </c>
      <c r="Q25" s="23">
        <v>152</v>
      </c>
      <c r="R25" s="60">
        <f t="shared" si="0"/>
        <v>120</v>
      </c>
      <c r="S25" s="25">
        <f t="shared" si="1"/>
        <v>2329</v>
      </c>
      <c r="T25" s="26">
        <f t="shared" si="2"/>
        <v>184.08333333333334</v>
      </c>
      <c r="U25" s="26">
        <f t="shared" si="3"/>
        <v>194.08333333333334</v>
      </c>
      <c r="V25" s="61"/>
      <c r="W25" s="8">
        <f t="shared" si="4"/>
        <v>2209</v>
      </c>
    </row>
    <row r="26" spans="1:23" ht="24" customHeight="1">
      <c r="A26" s="5"/>
      <c r="B26" s="71">
        <f t="shared" si="5"/>
        <v>17</v>
      </c>
      <c r="C26" s="30" t="s">
        <v>74</v>
      </c>
      <c r="D26" s="30"/>
      <c r="E26" s="63">
        <v>13</v>
      </c>
      <c r="F26" s="23">
        <v>235</v>
      </c>
      <c r="G26" s="23">
        <v>151</v>
      </c>
      <c r="H26" s="23">
        <v>188</v>
      </c>
      <c r="I26" s="23">
        <v>166</v>
      </c>
      <c r="J26" s="23">
        <v>240</v>
      </c>
      <c r="K26" s="23">
        <v>169</v>
      </c>
      <c r="L26" s="23">
        <v>151</v>
      </c>
      <c r="M26" s="23">
        <v>179</v>
      </c>
      <c r="N26" s="23">
        <v>178</v>
      </c>
      <c r="O26" s="23">
        <v>143</v>
      </c>
      <c r="P26" s="23">
        <v>153</v>
      </c>
      <c r="Q26" s="23">
        <v>212</v>
      </c>
      <c r="R26" s="60">
        <f t="shared" si="0"/>
        <v>156</v>
      </c>
      <c r="S26" s="25">
        <f t="shared" si="1"/>
        <v>2321</v>
      </c>
      <c r="T26" s="26">
        <f t="shared" si="2"/>
        <v>180.41666666666666</v>
      </c>
      <c r="U26" s="26">
        <f t="shared" si="3"/>
        <v>193.41666666666666</v>
      </c>
      <c r="V26" s="61"/>
      <c r="W26" s="8">
        <f t="shared" si="4"/>
        <v>2165</v>
      </c>
    </row>
    <row r="27" spans="1:23" ht="24" customHeight="1">
      <c r="A27" s="5"/>
      <c r="B27" s="71">
        <f t="shared" si="5"/>
        <v>18</v>
      </c>
      <c r="C27" s="30" t="s">
        <v>61</v>
      </c>
      <c r="D27" s="30"/>
      <c r="E27" s="63">
        <v>30</v>
      </c>
      <c r="F27" s="23">
        <v>128</v>
      </c>
      <c r="G27" s="23">
        <v>148</v>
      </c>
      <c r="H27" s="23">
        <v>175</v>
      </c>
      <c r="I27" s="23">
        <v>180</v>
      </c>
      <c r="J27" s="23">
        <v>156</v>
      </c>
      <c r="K27" s="23">
        <v>181</v>
      </c>
      <c r="L27" s="23">
        <v>144</v>
      </c>
      <c r="M27" s="23">
        <v>209</v>
      </c>
      <c r="N27" s="23">
        <v>137</v>
      </c>
      <c r="O27" s="23">
        <v>167</v>
      </c>
      <c r="P27" s="23">
        <v>136</v>
      </c>
      <c r="Q27" s="23">
        <v>168</v>
      </c>
      <c r="R27" s="60">
        <f t="shared" si="0"/>
        <v>360</v>
      </c>
      <c r="S27" s="25">
        <f t="shared" si="1"/>
        <v>2289</v>
      </c>
      <c r="T27" s="26">
        <f t="shared" si="2"/>
        <v>160.75</v>
      </c>
      <c r="U27" s="26">
        <f t="shared" si="3"/>
        <v>190.75</v>
      </c>
      <c r="V27" s="61"/>
      <c r="W27" s="8">
        <f t="shared" si="4"/>
        <v>1929</v>
      </c>
    </row>
    <row r="28" spans="1:23" ht="24" customHeight="1">
      <c r="A28" s="5"/>
      <c r="B28" s="71">
        <f t="shared" si="5"/>
        <v>19</v>
      </c>
      <c r="C28" s="30" t="s">
        <v>26</v>
      </c>
      <c r="D28" s="30"/>
      <c r="E28" s="63">
        <v>10</v>
      </c>
      <c r="F28" s="23">
        <v>144</v>
      </c>
      <c r="G28" s="23">
        <v>168</v>
      </c>
      <c r="H28" s="23">
        <v>202</v>
      </c>
      <c r="I28" s="23">
        <v>189</v>
      </c>
      <c r="J28" s="23">
        <v>153</v>
      </c>
      <c r="K28" s="23">
        <v>168</v>
      </c>
      <c r="L28" s="23">
        <v>211</v>
      </c>
      <c r="M28" s="23">
        <v>221</v>
      </c>
      <c r="N28" s="23">
        <v>145</v>
      </c>
      <c r="O28" s="23">
        <v>209</v>
      </c>
      <c r="P28" s="23">
        <v>180</v>
      </c>
      <c r="Q28" s="23">
        <v>158</v>
      </c>
      <c r="R28" s="60">
        <f t="shared" si="0"/>
        <v>120</v>
      </c>
      <c r="S28" s="25">
        <f t="shared" si="1"/>
        <v>2268</v>
      </c>
      <c r="T28" s="26">
        <f t="shared" si="2"/>
        <v>179</v>
      </c>
      <c r="U28" s="26">
        <f t="shared" si="3"/>
        <v>189</v>
      </c>
      <c r="V28" s="61"/>
      <c r="W28" s="8">
        <f t="shared" si="4"/>
        <v>2148</v>
      </c>
    </row>
    <row r="29" spans="1:23" ht="24" customHeight="1">
      <c r="A29" s="5"/>
      <c r="B29" s="71">
        <f t="shared" si="5"/>
        <v>20</v>
      </c>
      <c r="C29" s="30" t="s">
        <v>76</v>
      </c>
      <c r="D29" s="30"/>
      <c r="E29" s="63">
        <v>18</v>
      </c>
      <c r="F29" s="23">
        <v>149</v>
      </c>
      <c r="G29" s="23">
        <v>172</v>
      </c>
      <c r="H29" s="23">
        <v>204</v>
      </c>
      <c r="I29" s="23">
        <v>178</v>
      </c>
      <c r="J29" s="23">
        <v>172</v>
      </c>
      <c r="K29" s="23">
        <v>142</v>
      </c>
      <c r="L29" s="23">
        <v>135</v>
      </c>
      <c r="M29" s="23">
        <v>192</v>
      </c>
      <c r="N29" s="23">
        <v>184</v>
      </c>
      <c r="O29" s="23">
        <v>142</v>
      </c>
      <c r="P29" s="23">
        <v>179</v>
      </c>
      <c r="Q29" s="23">
        <v>194</v>
      </c>
      <c r="R29" s="60">
        <f t="shared" si="0"/>
        <v>216</v>
      </c>
      <c r="S29" s="25">
        <f t="shared" si="1"/>
        <v>2259</v>
      </c>
      <c r="T29" s="26">
        <f t="shared" si="2"/>
        <v>170.25</v>
      </c>
      <c r="U29" s="26">
        <f t="shared" si="3"/>
        <v>188.25</v>
      </c>
      <c r="V29" s="61"/>
      <c r="W29" s="8">
        <f t="shared" si="4"/>
        <v>2043</v>
      </c>
    </row>
    <row r="30" spans="1:23" ht="24" customHeight="1">
      <c r="A30" s="5"/>
      <c r="B30" s="71">
        <f t="shared" si="5"/>
        <v>21</v>
      </c>
      <c r="C30" s="30" t="s">
        <v>64</v>
      </c>
      <c r="D30" s="30"/>
      <c r="E30" s="63">
        <v>24</v>
      </c>
      <c r="F30" s="23">
        <v>151</v>
      </c>
      <c r="G30" s="23">
        <v>182</v>
      </c>
      <c r="H30" s="23">
        <v>195</v>
      </c>
      <c r="I30" s="23">
        <v>176</v>
      </c>
      <c r="J30" s="23">
        <v>178</v>
      </c>
      <c r="K30" s="23">
        <v>154</v>
      </c>
      <c r="L30" s="23">
        <v>187</v>
      </c>
      <c r="M30" s="23">
        <v>163</v>
      </c>
      <c r="N30" s="23">
        <v>136</v>
      </c>
      <c r="O30" s="23">
        <v>124</v>
      </c>
      <c r="P30" s="23">
        <v>165</v>
      </c>
      <c r="Q30" s="23">
        <v>151</v>
      </c>
      <c r="R30" s="60">
        <f t="shared" si="0"/>
        <v>288</v>
      </c>
      <c r="S30" s="25">
        <f t="shared" si="1"/>
        <v>2250</v>
      </c>
      <c r="T30" s="26">
        <f t="shared" si="2"/>
        <v>163.5</v>
      </c>
      <c r="U30" s="26">
        <f t="shared" si="3"/>
        <v>187.5</v>
      </c>
      <c r="V30" s="61"/>
      <c r="W30" s="8">
        <f t="shared" si="4"/>
        <v>1962</v>
      </c>
    </row>
    <row r="31" spans="1:23" ht="24" customHeight="1">
      <c r="A31" s="5"/>
      <c r="B31" s="71">
        <f t="shared" si="5"/>
        <v>22</v>
      </c>
      <c r="C31" s="30" t="s">
        <v>82</v>
      </c>
      <c r="D31" s="30"/>
      <c r="E31" s="63">
        <v>32</v>
      </c>
      <c r="F31" s="23">
        <v>170</v>
      </c>
      <c r="G31" s="23">
        <v>122</v>
      </c>
      <c r="H31" s="23">
        <v>194</v>
      </c>
      <c r="I31" s="23">
        <v>198</v>
      </c>
      <c r="J31" s="23">
        <v>134</v>
      </c>
      <c r="K31" s="23">
        <v>154</v>
      </c>
      <c r="L31" s="23">
        <v>163</v>
      </c>
      <c r="M31" s="23">
        <v>159</v>
      </c>
      <c r="N31" s="23">
        <v>142</v>
      </c>
      <c r="O31" s="23">
        <v>135</v>
      </c>
      <c r="P31" s="23">
        <v>139</v>
      </c>
      <c r="Q31" s="23">
        <v>150</v>
      </c>
      <c r="R31" s="60">
        <f t="shared" si="0"/>
        <v>384</v>
      </c>
      <c r="S31" s="25">
        <f t="shared" si="1"/>
        <v>2244</v>
      </c>
      <c r="T31" s="26">
        <f t="shared" si="2"/>
        <v>155</v>
      </c>
      <c r="U31" s="26">
        <f t="shared" si="3"/>
        <v>187</v>
      </c>
      <c r="V31" s="61"/>
      <c r="W31" s="8">
        <f t="shared" si="4"/>
        <v>1860</v>
      </c>
    </row>
    <row r="32" spans="1:23" ht="24" customHeight="1">
      <c r="A32" s="5"/>
      <c r="B32" s="71">
        <v>23</v>
      </c>
      <c r="C32" s="30" t="s">
        <v>78</v>
      </c>
      <c r="D32" s="30"/>
      <c r="E32" s="63">
        <v>22</v>
      </c>
      <c r="F32" s="23">
        <v>181</v>
      </c>
      <c r="G32" s="23">
        <v>199</v>
      </c>
      <c r="H32" s="23">
        <v>158</v>
      </c>
      <c r="I32" s="23">
        <v>211</v>
      </c>
      <c r="J32" s="23">
        <v>141</v>
      </c>
      <c r="K32" s="23">
        <v>138</v>
      </c>
      <c r="L32" s="23">
        <v>169</v>
      </c>
      <c r="M32" s="23">
        <v>131</v>
      </c>
      <c r="N32" s="23">
        <v>174</v>
      </c>
      <c r="O32" s="23">
        <v>157</v>
      </c>
      <c r="P32" s="23">
        <v>141</v>
      </c>
      <c r="Q32" s="23">
        <v>173</v>
      </c>
      <c r="R32" s="60">
        <f t="shared" si="0"/>
        <v>264</v>
      </c>
      <c r="S32" s="25">
        <f t="shared" si="1"/>
        <v>2237</v>
      </c>
      <c r="T32" s="26">
        <f t="shared" si="2"/>
        <v>164.41666666666666</v>
      </c>
      <c r="U32" s="26">
        <f t="shared" si="3"/>
        <v>186.41666666666666</v>
      </c>
      <c r="V32" s="61"/>
      <c r="W32" s="8">
        <f t="shared" si="4"/>
        <v>1973</v>
      </c>
    </row>
    <row r="33" spans="1:23" ht="24" customHeight="1">
      <c r="A33" s="5"/>
      <c r="B33" s="71">
        <v>24</v>
      </c>
      <c r="C33" s="30" t="s">
        <v>72</v>
      </c>
      <c r="D33" s="30"/>
      <c r="E33" s="63">
        <v>19</v>
      </c>
      <c r="F33" s="23">
        <v>164</v>
      </c>
      <c r="G33" s="23">
        <v>167</v>
      </c>
      <c r="H33" s="23">
        <v>177</v>
      </c>
      <c r="I33" s="23">
        <v>179</v>
      </c>
      <c r="J33" s="23">
        <v>183</v>
      </c>
      <c r="K33" s="23">
        <v>141</v>
      </c>
      <c r="L33" s="23">
        <v>147</v>
      </c>
      <c r="M33" s="23">
        <v>201</v>
      </c>
      <c r="N33" s="23">
        <v>172</v>
      </c>
      <c r="O33" s="23">
        <v>164</v>
      </c>
      <c r="P33" s="23">
        <v>156</v>
      </c>
      <c r="Q33" s="23">
        <v>144</v>
      </c>
      <c r="R33" s="60">
        <f t="shared" si="0"/>
        <v>228</v>
      </c>
      <c r="S33" s="25">
        <f t="shared" si="1"/>
        <v>2223</v>
      </c>
      <c r="T33" s="26">
        <f t="shared" si="2"/>
        <v>166.25</v>
      </c>
      <c r="U33" s="26">
        <f t="shared" si="3"/>
        <v>185.25</v>
      </c>
      <c r="V33" s="61"/>
      <c r="W33" s="8">
        <f t="shared" si="4"/>
        <v>1995</v>
      </c>
    </row>
    <row r="34" spans="1:23" ht="24" customHeight="1">
      <c r="A34" s="5"/>
      <c r="B34" s="71">
        <f>B33+1</f>
        <v>25</v>
      </c>
      <c r="C34" s="30" t="s">
        <v>57</v>
      </c>
      <c r="D34" s="30"/>
      <c r="E34" s="63">
        <v>35</v>
      </c>
      <c r="F34" s="23">
        <v>125</v>
      </c>
      <c r="G34" s="23">
        <v>142</v>
      </c>
      <c r="H34" s="23">
        <v>133</v>
      </c>
      <c r="I34" s="23">
        <v>178</v>
      </c>
      <c r="J34" s="23">
        <v>136</v>
      </c>
      <c r="K34" s="23">
        <v>153</v>
      </c>
      <c r="L34" s="23">
        <v>174</v>
      </c>
      <c r="M34" s="23">
        <v>170</v>
      </c>
      <c r="N34" s="23">
        <v>130</v>
      </c>
      <c r="O34" s="23">
        <v>179</v>
      </c>
      <c r="P34" s="23">
        <v>144</v>
      </c>
      <c r="Q34" s="23">
        <v>124</v>
      </c>
      <c r="R34" s="60">
        <f t="shared" si="0"/>
        <v>420</v>
      </c>
      <c r="S34" s="25">
        <f t="shared" si="1"/>
        <v>2208</v>
      </c>
      <c r="T34" s="26">
        <f t="shared" si="2"/>
        <v>149</v>
      </c>
      <c r="U34" s="26">
        <f t="shared" si="3"/>
        <v>184</v>
      </c>
      <c r="V34" s="71"/>
      <c r="W34" s="8">
        <f t="shared" si="4"/>
        <v>1788</v>
      </c>
    </row>
    <row r="35" spans="1:23" ht="24" customHeight="1">
      <c r="A35" s="5"/>
      <c r="B35" s="71">
        <f>B34+1</f>
        <v>26</v>
      </c>
      <c r="C35" s="30" t="s">
        <v>58</v>
      </c>
      <c r="D35" s="30"/>
      <c r="E35" s="63">
        <v>35</v>
      </c>
      <c r="F35" s="23">
        <v>131</v>
      </c>
      <c r="G35" s="23">
        <v>118</v>
      </c>
      <c r="H35" s="23">
        <v>145</v>
      </c>
      <c r="I35" s="23">
        <v>143</v>
      </c>
      <c r="J35" s="23">
        <v>150</v>
      </c>
      <c r="K35" s="23">
        <v>124</v>
      </c>
      <c r="L35" s="23">
        <v>157</v>
      </c>
      <c r="M35" s="23">
        <v>135</v>
      </c>
      <c r="N35" s="23">
        <v>173</v>
      </c>
      <c r="O35" s="23">
        <v>157</v>
      </c>
      <c r="P35" s="23">
        <v>150</v>
      </c>
      <c r="Q35" s="23">
        <v>187</v>
      </c>
      <c r="R35" s="60">
        <f t="shared" si="0"/>
        <v>420</v>
      </c>
      <c r="S35" s="25">
        <f t="shared" si="1"/>
        <v>2190</v>
      </c>
      <c r="T35" s="26">
        <f t="shared" si="2"/>
        <v>147.5</v>
      </c>
      <c r="U35" s="26">
        <f t="shared" si="3"/>
        <v>182.5</v>
      </c>
      <c r="V35" s="61"/>
      <c r="W35" s="8">
        <f t="shared" si="4"/>
        <v>1770</v>
      </c>
    </row>
    <row r="36" spans="1:23" s="5" customFormat="1" ht="24" customHeight="1">
      <c r="A36" s="62"/>
      <c r="B36" s="71">
        <v>27</v>
      </c>
      <c r="C36" s="79" t="s">
        <v>75</v>
      </c>
      <c r="D36" s="79"/>
      <c r="E36" s="63">
        <v>15</v>
      </c>
      <c r="F36" s="23">
        <v>147</v>
      </c>
      <c r="G36" s="23">
        <v>156</v>
      </c>
      <c r="H36" s="23">
        <v>141</v>
      </c>
      <c r="I36" s="23">
        <v>213</v>
      </c>
      <c r="J36" s="23">
        <v>168</v>
      </c>
      <c r="K36" s="23">
        <v>149</v>
      </c>
      <c r="L36" s="23">
        <v>141</v>
      </c>
      <c r="M36" s="23">
        <v>184</v>
      </c>
      <c r="N36" s="23">
        <v>186</v>
      </c>
      <c r="O36" s="23">
        <v>160</v>
      </c>
      <c r="P36" s="23">
        <v>162</v>
      </c>
      <c r="Q36" s="23">
        <v>165</v>
      </c>
      <c r="R36" s="60">
        <f t="shared" si="0"/>
        <v>180</v>
      </c>
      <c r="S36" s="25">
        <f t="shared" si="1"/>
        <v>2152</v>
      </c>
      <c r="T36" s="26">
        <f t="shared" si="2"/>
        <v>164.33333333333334</v>
      </c>
      <c r="U36" s="26">
        <f t="shared" si="3"/>
        <v>179.33333333333334</v>
      </c>
      <c r="V36" s="61"/>
      <c r="W36" s="8">
        <f t="shared" si="4"/>
        <v>1972</v>
      </c>
    </row>
    <row r="37" spans="1:23" ht="24" customHeight="1">
      <c r="A37" s="5"/>
      <c r="B37" s="71">
        <v>28</v>
      </c>
      <c r="C37" s="79" t="s">
        <v>62</v>
      </c>
      <c r="D37" s="79"/>
      <c r="E37" s="63">
        <v>27</v>
      </c>
      <c r="F37" s="23">
        <v>147</v>
      </c>
      <c r="G37" s="23">
        <v>141</v>
      </c>
      <c r="H37" s="23">
        <v>179</v>
      </c>
      <c r="I37" s="23">
        <v>146</v>
      </c>
      <c r="J37" s="23">
        <v>122</v>
      </c>
      <c r="K37" s="23">
        <v>162</v>
      </c>
      <c r="L37" s="23">
        <v>139</v>
      </c>
      <c r="M37" s="23">
        <v>154</v>
      </c>
      <c r="N37" s="23">
        <v>182</v>
      </c>
      <c r="O37" s="23">
        <v>132</v>
      </c>
      <c r="P37" s="23">
        <v>146</v>
      </c>
      <c r="Q37" s="23">
        <v>171</v>
      </c>
      <c r="R37" s="60">
        <f t="shared" si="0"/>
        <v>324</v>
      </c>
      <c r="S37" s="25">
        <f t="shared" si="1"/>
        <v>2145</v>
      </c>
      <c r="T37" s="26">
        <f t="shared" si="2"/>
        <v>151.75</v>
      </c>
      <c r="U37" s="26">
        <f t="shared" si="3"/>
        <v>178.75</v>
      </c>
      <c r="V37" s="61"/>
      <c r="W37" s="8">
        <f t="shared" si="4"/>
        <v>1821</v>
      </c>
    </row>
    <row r="38" spans="1:23" ht="24" customHeight="1">
      <c r="A38" s="5"/>
      <c r="B38" s="71">
        <f aca="true" t="shared" si="6" ref="B38:B66">B37+1</f>
        <v>29</v>
      </c>
      <c r="C38" s="79" t="s">
        <v>59</v>
      </c>
      <c r="D38" s="79">
        <v>35</v>
      </c>
      <c r="E38" s="63">
        <v>35</v>
      </c>
      <c r="F38" s="23">
        <v>132</v>
      </c>
      <c r="G38" s="23">
        <v>132</v>
      </c>
      <c r="H38" s="23">
        <v>145</v>
      </c>
      <c r="I38" s="23">
        <v>128</v>
      </c>
      <c r="J38" s="23">
        <v>155</v>
      </c>
      <c r="K38" s="23">
        <v>129</v>
      </c>
      <c r="L38" s="23">
        <v>131</v>
      </c>
      <c r="M38" s="23">
        <v>163</v>
      </c>
      <c r="N38" s="23">
        <v>156</v>
      </c>
      <c r="O38" s="23">
        <v>159</v>
      </c>
      <c r="P38" s="23">
        <v>150</v>
      </c>
      <c r="Q38" s="23">
        <v>129</v>
      </c>
      <c r="R38" s="60">
        <f t="shared" si="0"/>
        <v>420</v>
      </c>
      <c r="S38" s="25">
        <f t="shared" si="1"/>
        <v>2129</v>
      </c>
      <c r="T38" s="26">
        <f t="shared" si="2"/>
        <v>142.41666666666666</v>
      </c>
      <c r="U38" s="26">
        <f t="shared" si="3"/>
        <v>177.41666666666666</v>
      </c>
      <c r="V38" s="61"/>
      <c r="W38" s="8">
        <f t="shared" si="4"/>
        <v>1709</v>
      </c>
    </row>
    <row r="39" spans="1:23" ht="24" customHeight="1">
      <c r="A39" s="5"/>
      <c r="B39" s="71">
        <f t="shared" si="6"/>
        <v>30</v>
      </c>
      <c r="C39" s="79" t="s">
        <v>60</v>
      </c>
      <c r="D39" s="79"/>
      <c r="E39" s="63">
        <v>35</v>
      </c>
      <c r="F39" s="23">
        <v>142</v>
      </c>
      <c r="G39" s="23">
        <v>131</v>
      </c>
      <c r="H39" s="23">
        <v>114</v>
      </c>
      <c r="I39" s="23">
        <v>143</v>
      </c>
      <c r="J39" s="23">
        <v>150</v>
      </c>
      <c r="K39" s="23">
        <v>139</v>
      </c>
      <c r="L39" s="23">
        <v>129</v>
      </c>
      <c r="M39" s="23">
        <v>145</v>
      </c>
      <c r="N39" s="23">
        <v>170</v>
      </c>
      <c r="O39" s="23">
        <v>148</v>
      </c>
      <c r="P39" s="23">
        <v>124</v>
      </c>
      <c r="Q39" s="23">
        <v>163</v>
      </c>
      <c r="R39" s="60">
        <f t="shared" si="0"/>
        <v>420</v>
      </c>
      <c r="S39" s="25">
        <f t="shared" si="1"/>
        <v>2118</v>
      </c>
      <c r="T39" s="26">
        <f t="shared" si="2"/>
        <v>141.5</v>
      </c>
      <c r="U39" s="26">
        <f t="shared" si="3"/>
        <v>176.5</v>
      </c>
      <c r="V39" s="61"/>
      <c r="W39" s="8">
        <f t="shared" si="4"/>
        <v>1698</v>
      </c>
    </row>
    <row r="40" spans="1:23" ht="24" customHeight="1">
      <c r="A40" s="5"/>
      <c r="B40" s="71">
        <f t="shared" si="6"/>
        <v>31</v>
      </c>
      <c r="C40" s="30" t="s">
        <v>63</v>
      </c>
      <c r="D40" s="30"/>
      <c r="E40" s="63">
        <v>22</v>
      </c>
      <c r="F40" s="23">
        <v>137</v>
      </c>
      <c r="G40" s="23">
        <v>121</v>
      </c>
      <c r="H40" s="23">
        <v>144</v>
      </c>
      <c r="I40" s="23">
        <v>165</v>
      </c>
      <c r="J40" s="23">
        <v>190</v>
      </c>
      <c r="K40" s="23">
        <v>182</v>
      </c>
      <c r="L40" s="23">
        <v>143</v>
      </c>
      <c r="M40" s="23">
        <v>154</v>
      </c>
      <c r="N40" s="23">
        <v>141</v>
      </c>
      <c r="O40" s="23">
        <v>136</v>
      </c>
      <c r="P40" s="23">
        <v>168</v>
      </c>
      <c r="Q40" s="23">
        <v>167</v>
      </c>
      <c r="R40" s="60">
        <f t="shared" si="0"/>
        <v>264</v>
      </c>
      <c r="S40" s="25">
        <f t="shared" si="1"/>
        <v>2112</v>
      </c>
      <c r="T40" s="26">
        <f t="shared" si="2"/>
        <v>154</v>
      </c>
      <c r="U40" s="26">
        <f t="shared" si="3"/>
        <v>176</v>
      </c>
      <c r="V40" s="61"/>
      <c r="W40" s="8">
        <f t="shared" si="4"/>
        <v>1848</v>
      </c>
    </row>
    <row r="41" spans="1:23" ht="24" customHeight="1">
      <c r="A41" s="5"/>
      <c r="B41" s="71">
        <f t="shared" si="6"/>
        <v>32</v>
      </c>
      <c r="C41" s="30" t="s">
        <v>66</v>
      </c>
      <c r="D41" s="30"/>
      <c r="E41" s="63">
        <v>20</v>
      </c>
      <c r="F41" s="23">
        <v>150</v>
      </c>
      <c r="G41" s="23">
        <v>184</v>
      </c>
      <c r="H41" s="23">
        <v>158</v>
      </c>
      <c r="I41" s="23">
        <v>147</v>
      </c>
      <c r="J41" s="23">
        <v>166</v>
      </c>
      <c r="K41" s="23">
        <v>123</v>
      </c>
      <c r="L41" s="23">
        <v>174</v>
      </c>
      <c r="M41" s="23">
        <v>183</v>
      </c>
      <c r="N41" s="23">
        <v>167</v>
      </c>
      <c r="O41" s="23">
        <v>142</v>
      </c>
      <c r="P41" s="23">
        <v>151</v>
      </c>
      <c r="Q41" s="23">
        <v>123</v>
      </c>
      <c r="R41" s="60">
        <f t="shared" si="0"/>
        <v>240</v>
      </c>
      <c r="S41" s="25">
        <f t="shared" si="1"/>
        <v>2108</v>
      </c>
      <c r="T41" s="26">
        <f t="shared" si="2"/>
        <v>155.66666666666666</v>
      </c>
      <c r="U41" s="26">
        <f t="shared" si="3"/>
        <v>175.66666666666666</v>
      </c>
      <c r="V41" s="61"/>
      <c r="W41" s="8">
        <f t="shared" si="4"/>
        <v>1868</v>
      </c>
    </row>
    <row r="42" spans="1:23" ht="24" customHeight="1">
      <c r="A42" s="5"/>
      <c r="B42" s="71">
        <f t="shared" si="6"/>
        <v>33</v>
      </c>
      <c r="C42" s="30" t="s">
        <v>80</v>
      </c>
      <c r="D42" s="30"/>
      <c r="E42" s="63">
        <v>32</v>
      </c>
      <c r="F42" s="23">
        <v>168</v>
      </c>
      <c r="G42" s="23">
        <v>129</v>
      </c>
      <c r="H42" s="23">
        <v>133</v>
      </c>
      <c r="I42" s="23">
        <v>118</v>
      </c>
      <c r="J42" s="23">
        <v>144</v>
      </c>
      <c r="K42" s="23">
        <v>156</v>
      </c>
      <c r="L42" s="23">
        <v>131</v>
      </c>
      <c r="M42" s="23">
        <v>144</v>
      </c>
      <c r="N42" s="23">
        <v>114</v>
      </c>
      <c r="O42" s="23">
        <v>115</v>
      </c>
      <c r="P42" s="23">
        <v>137</v>
      </c>
      <c r="Q42" s="23">
        <v>135</v>
      </c>
      <c r="R42" s="60">
        <f aca="true" t="shared" si="7" ref="R42:R73">E42*(COUNTIF(F42:Q42,"&gt;1"))</f>
        <v>384</v>
      </c>
      <c r="S42" s="25">
        <f aca="true" t="shared" si="8" ref="S42:S73">SUM(F42:R42)</f>
        <v>2008</v>
      </c>
      <c r="T42" s="26">
        <f aca="true" t="shared" si="9" ref="T42:T73">IF(S42&gt;0,AVERAGE(F42:Q42),)</f>
        <v>135.33333333333334</v>
      </c>
      <c r="U42" s="26">
        <f aca="true" t="shared" si="10" ref="U42:U66">IF(S42&gt;0,(S42/(COUNTIF(F42:Q42,"&gt;1"))),)</f>
        <v>167.33333333333334</v>
      </c>
      <c r="V42" s="61"/>
      <c r="W42" s="8">
        <f aca="true" t="shared" si="11" ref="W42:W66">S42-R42</f>
        <v>1624</v>
      </c>
    </row>
    <row r="43" spans="1:23" ht="24" customHeight="1">
      <c r="A43" s="5"/>
      <c r="B43" s="71">
        <f t="shared" si="6"/>
        <v>34</v>
      </c>
      <c r="C43" s="30" t="s">
        <v>84</v>
      </c>
      <c r="D43" s="30"/>
      <c r="E43" s="63">
        <v>35</v>
      </c>
      <c r="F43" s="23">
        <v>131</v>
      </c>
      <c r="G43" s="23">
        <v>114</v>
      </c>
      <c r="H43" s="23">
        <v>118</v>
      </c>
      <c r="I43" s="23">
        <v>110</v>
      </c>
      <c r="J43" s="23">
        <v>147</v>
      </c>
      <c r="K43" s="23">
        <v>148</v>
      </c>
      <c r="L43" s="23">
        <v>132</v>
      </c>
      <c r="M43" s="23">
        <v>108</v>
      </c>
      <c r="N43" s="23">
        <v>117</v>
      </c>
      <c r="O43" s="23">
        <v>121</v>
      </c>
      <c r="P43" s="23">
        <v>110</v>
      </c>
      <c r="Q43" s="23">
        <v>133</v>
      </c>
      <c r="R43" s="60">
        <f t="shared" si="7"/>
        <v>420</v>
      </c>
      <c r="S43" s="25">
        <f t="shared" si="8"/>
        <v>1909</v>
      </c>
      <c r="T43" s="26">
        <f t="shared" si="9"/>
        <v>124.08333333333333</v>
      </c>
      <c r="U43" s="26">
        <f t="shared" si="10"/>
        <v>159.08333333333334</v>
      </c>
      <c r="V43" s="61"/>
      <c r="W43" s="8">
        <f t="shared" si="11"/>
        <v>1489</v>
      </c>
    </row>
    <row r="44" spans="1:23" ht="24" customHeight="1">
      <c r="A44" s="5"/>
      <c r="B44" s="71">
        <f t="shared" si="6"/>
        <v>35</v>
      </c>
      <c r="C44" s="30"/>
      <c r="D44" s="30"/>
      <c r="E44" s="6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60">
        <f t="shared" si="7"/>
        <v>0</v>
      </c>
      <c r="S44" s="25">
        <f t="shared" si="8"/>
        <v>0</v>
      </c>
      <c r="T44" s="26">
        <f t="shared" si="9"/>
        <v>0</v>
      </c>
      <c r="U44" s="26">
        <f t="shared" si="10"/>
        <v>0</v>
      </c>
      <c r="V44" s="61"/>
      <c r="W44" s="8">
        <f t="shared" si="11"/>
        <v>0</v>
      </c>
    </row>
    <row r="45" spans="1:23" ht="24" customHeight="1">
      <c r="A45" s="5"/>
      <c r="B45" s="71">
        <f t="shared" si="6"/>
        <v>36</v>
      </c>
      <c r="C45" s="30"/>
      <c r="D45" s="30"/>
      <c r="E45" s="6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60">
        <f t="shared" si="7"/>
        <v>0</v>
      </c>
      <c r="S45" s="25">
        <f t="shared" si="8"/>
        <v>0</v>
      </c>
      <c r="T45" s="26">
        <f t="shared" si="9"/>
        <v>0</v>
      </c>
      <c r="U45" s="26">
        <f t="shared" si="10"/>
        <v>0</v>
      </c>
      <c r="V45" s="61"/>
      <c r="W45" s="8">
        <f t="shared" si="11"/>
        <v>0</v>
      </c>
    </row>
    <row r="46" spans="1:23" ht="24" customHeight="1">
      <c r="A46" s="5"/>
      <c r="B46" s="71">
        <f t="shared" si="6"/>
        <v>37</v>
      </c>
      <c r="C46" s="30"/>
      <c r="D46" s="30"/>
      <c r="E46" s="6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60">
        <f t="shared" si="7"/>
        <v>0</v>
      </c>
      <c r="S46" s="25">
        <f t="shared" si="8"/>
        <v>0</v>
      </c>
      <c r="T46" s="26">
        <f t="shared" si="9"/>
        <v>0</v>
      </c>
      <c r="U46" s="26">
        <f t="shared" si="10"/>
        <v>0</v>
      </c>
      <c r="V46" s="61"/>
      <c r="W46" s="8">
        <f t="shared" si="11"/>
        <v>0</v>
      </c>
    </row>
    <row r="47" spans="1:23" ht="24" customHeight="1">
      <c r="A47" s="5"/>
      <c r="B47" s="71">
        <f t="shared" si="6"/>
        <v>38</v>
      </c>
      <c r="C47" s="30"/>
      <c r="D47" s="30"/>
      <c r="E47" s="6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60">
        <f t="shared" si="7"/>
        <v>0</v>
      </c>
      <c r="S47" s="25">
        <f t="shared" si="8"/>
        <v>0</v>
      </c>
      <c r="T47" s="26">
        <f t="shared" si="9"/>
        <v>0</v>
      </c>
      <c r="U47" s="26">
        <f t="shared" si="10"/>
        <v>0</v>
      </c>
      <c r="V47" s="61"/>
      <c r="W47" s="8">
        <f t="shared" si="11"/>
        <v>0</v>
      </c>
    </row>
    <row r="48" spans="1:23" ht="24" customHeight="1">
      <c r="A48" s="5"/>
      <c r="B48" s="71">
        <f t="shared" si="6"/>
        <v>39</v>
      </c>
      <c r="C48" s="79"/>
      <c r="D48" s="79"/>
      <c r="E48" s="5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60">
        <f t="shared" si="7"/>
        <v>0</v>
      </c>
      <c r="S48" s="25">
        <f t="shared" si="8"/>
        <v>0</v>
      </c>
      <c r="T48" s="26">
        <f t="shared" si="9"/>
        <v>0</v>
      </c>
      <c r="U48" s="26">
        <f t="shared" si="10"/>
        <v>0</v>
      </c>
      <c r="V48" s="61"/>
      <c r="W48" s="8">
        <f t="shared" si="11"/>
        <v>0</v>
      </c>
    </row>
    <row r="49" spans="1:23" ht="24" customHeight="1">
      <c r="A49" s="5"/>
      <c r="B49" s="71">
        <f t="shared" si="6"/>
        <v>40</v>
      </c>
      <c r="C49" s="79"/>
      <c r="D49" s="79"/>
      <c r="E49" s="59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60">
        <f t="shared" si="7"/>
        <v>0</v>
      </c>
      <c r="S49" s="25">
        <f t="shared" si="8"/>
        <v>0</v>
      </c>
      <c r="T49" s="26">
        <f t="shared" si="9"/>
        <v>0</v>
      </c>
      <c r="U49" s="26">
        <f t="shared" si="10"/>
        <v>0</v>
      </c>
      <c r="V49" s="61"/>
      <c r="W49" s="8">
        <f t="shared" si="11"/>
        <v>0</v>
      </c>
    </row>
    <row r="50" spans="1:23" ht="24" customHeight="1">
      <c r="A50" s="5"/>
      <c r="B50" s="71">
        <f t="shared" si="6"/>
        <v>41</v>
      </c>
      <c r="C50" s="79"/>
      <c r="D50" s="79"/>
      <c r="E50" s="5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60">
        <f t="shared" si="7"/>
        <v>0</v>
      </c>
      <c r="S50" s="25">
        <f t="shared" si="8"/>
        <v>0</v>
      </c>
      <c r="T50" s="26">
        <f t="shared" si="9"/>
        <v>0</v>
      </c>
      <c r="U50" s="26">
        <f t="shared" si="10"/>
        <v>0</v>
      </c>
      <c r="V50" s="61"/>
      <c r="W50" s="8">
        <f t="shared" si="11"/>
        <v>0</v>
      </c>
    </row>
    <row r="51" spans="1:23" ht="24" customHeight="1">
      <c r="A51" s="5"/>
      <c r="B51" s="71">
        <f t="shared" si="6"/>
        <v>42</v>
      </c>
      <c r="C51" s="79"/>
      <c r="D51" s="79"/>
      <c r="E51" s="5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60">
        <f t="shared" si="7"/>
        <v>0</v>
      </c>
      <c r="S51" s="25">
        <f t="shared" si="8"/>
        <v>0</v>
      </c>
      <c r="T51" s="26">
        <f t="shared" si="9"/>
        <v>0</v>
      </c>
      <c r="U51" s="26">
        <f t="shared" si="10"/>
        <v>0</v>
      </c>
      <c r="V51" s="61"/>
      <c r="W51" s="70">
        <f t="shared" si="11"/>
        <v>0</v>
      </c>
    </row>
    <row r="52" spans="1:23" ht="24" customHeight="1">
      <c r="A52" s="5"/>
      <c r="B52" s="71">
        <f t="shared" si="6"/>
        <v>43</v>
      </c>
      <c r="C52" s="79"/>
      <c r="D52" s="79"/>
      <c r="E52" s="59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60">
        <f t="shared" si="7"/>
        <v>0</v>
      </c>
      <c r="S52" s="25">
        <f t="shared" si="8"/>
        <v>0</v>
      </c>
      <c r="T52" s="26">
        <f t="shared" si="9"/>
        <v>0</v>
      </c>
      <c r="U52" s="26">
        <f t="shared" si="10"/>
        <v>0</v>
      </c>
      <c r="V52" s="61"/>
      <c r="W52" s="8">
        <f t="shared" si="11"/>
        <v>0</v>
      </c>
    </row>
    <row r="53" spans="1:23" ht="24" customHeight="1">
      <c r="A53" s="5"/>
      <c r="B53" s="71">
        <f t="shared" si="6"/>
        <v>44</v>
      </c>
      <c r="C53" s="30"/>
      <c r="D53" s="79"/>
      <c r="E53" s="59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60">
        <f t="shared" si="7"/>
        <v>0</v>
      </c>
      <c r="S53" s="25">
        <f t="shared" si="8"/>
        <v>0</v>
      </c>
      <c r="T53" s="26">
        <f t="shared" si="9"/>
        <v>0</v>
      </c>
      <c r="U53" s="26">
        <f t="shared" si="10"/>
        <v>0</v>
      </c>
      <c r="V53" s="61"/>
      <c r="W53" s="8">
        <f t="shared" si="11"/>
        <v>0</v>
      </c>
    </row>
    <row r="54" spans="1:23" ht="24" customHeight="1">
      <c r="A54" s="5"/>
      <c r="B54" s="71">
        <f t="shared" si="6"/>
        <v>45</v>
      </c>
      <c r="C54" s="65"/>
      <c r="D54" s="65"/>
      <c r="E54" s="6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60">
        <f t="shared" si="7"/>
        <v>0</v>
      </c>
      <c r="S54" s="25">
        <f t="shared" si="8"/>
        <v>0</v>
      </c>
      <c r="T54" s="26">
        <f t="shared" si="9"/>
        <v>0</v>
      </c>
      <c r="U54" s="26">
        <f t="shared" si="10"/>
        <v>0</v>
      </c>
      <c r="V54" s="61"/>
      <c r="W54" s="8">
        <f t="shared" si="11"/>
        <v>0</v>
      </c>
    </row>
    <row r="55" spans="1:23" ht="24" customHeight="1">
      <c r="A55" s="5"/>
      <c r="B55" s="71">
        <f t="shared" si="6"/>
        <v>46</v>
      </c>
      <c r="C55" s="79"/>
      <c r="D55" s="58"/>
      <c r="E55" s="6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60">
        <f t="shared" si="7"/>
        <v>0</v>
      </c>
      <c r="S55" s="25">
        <f t="shared" si="8"/>
        <v>0</v>
      </c>
      <c r="T55" s="26">
        <f t="shared" si="9"/>
        <v>0</v>
      </c>
      <c r="U55" s="26">
        <f t="shared" si="10"/>
        <v>0</v>
      </c>
      <c r="V55" s="61"/>
      <c r="W55" s="8">
        <f t="shared" si="11"/>
        <v>0</v>
      </c>
    </row>
    <row r="56" spans="1:23" ht="24" customHeight="1">
      <c r="A56" s="5"/>
      <c r="B56" s="71">
        <f t="shared" si="6"/>
        <v>47</v>
      </c>
      <c r="C56" s="79"/>
      <c r="D56" s="58"/>
      <c r="E56" s="6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60">
        <f t="shared" si="7"/>
        <v>0</v>
      </c>
      <c r="S56" s="25">
        <f t="shared" si="8"/>
        <v>0</v>
      </c>
      <c r="T56" s="26">
        <f t="shared" si="9"/>
        <v>0</v>
      </c>
      <c r="U56" s="26">
        <f t="shared" si="10"/>
        <v>0</v>
      </c>
      <c r="V56" s="61"/>
      <c r="W56" s="8">
        <f t="shared" si="11"/>
        <v>0</v>
      </c>
    </row>
    <row r="57" spans="1:23" ht="24" customHeight="1">
      <c r="A57" s="5"/>
      <c r="B57" s="71">
        <f t="shared" si="6"/>
        <v>48</v>
      </c>
      <c r="C57" s="79"/>
      <c r="D57" s="58"/>
      <c r="E57" s="6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60">
        <f t="shared" si="7"/>
        <v>0</v>
      </c>
      <c r="S57" s="25">
        <f t="shared" si="8"/>
        <v>0</v>
      </c>
      <c r="T57" s="26">
        <f t="shared" si="9"/>
        <v>0</v>
      </c>
      <c r="U57" s="26">
        <f t="shared" si="10"/>
        <v>0</v>
      </c>
      <c r="V57" s="61"/>
      <c r="W57" s="8">
        <f t="shared" si="11"/>
        <v>0</v>
      </c>
    </row>
    <row r="58" spans="1:23" ht="24" customHeight="1">
      <c r="A58" s="5"/>
      <c r="B58" s="71">
        <f t="shared" si="6"/>
        <v>49</v>
      </c>
      <c r="C58" s="79"/>
      <c r="D58" s="58"/>
      <c r="E58" s="6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60">
        <f t="shared" si="7"/>
        <v>0</v>
      </c>
      <c r="S58" s="25">
        <f t="shared" si="8"/>
        <v>0</v>
      </c>
      <c r="T58" s="26">
        <f t="shared" si="9"/>
        <v>0</v>
      </c>
      <c r="U58" s="26">
        <f t="shared" si="10"/>
        <v>0</v>
      </c>
      <c r="V58" s="61"/>
      <c r="W58" s="8">
        <f t="shared" si="11"/>
        <v>0</v>
      </c>
    </row>
    <row r="59" spans="1:23" ht="24" customHeight="1">
      <c r="A59" s="5"/>
      <c r="B59" s="71">
        <f t="shared" si="6"/>
        <v>50</v>
      </c>
      <c r="C59" s="79"/>
      <c r="D59" s="58"/>
      <c r="E59" s="6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60">
        <f t="shared" si="7"/>
        <v>0</v>
      </c>
      <c r="S59" s="25">
        <f t="shared" si="8"/>
        <v>0</v>
      </c>
      <c r="T59" s="26">
        <f t="shared" si="9"/>
        <v>0</v>
      </c>
      <c r="U59" s="26">
        <f t="shared" si="10"/>
        <v>0</v>
      </c>
      <c r="V59" s="61"/>
      <c r="W59" s="8">
        <f t="shared" si="11"/>
        <v>0</v>
      </c>
    </row>
    <row r="60" spans="1:23" ht="24" customHeight="1">
      <c r="A60" s="5"/>
      <c r="B60" s="71">
        <f t="shared" si="6"/>
        <v>51</v>
      </c>
      <c r="C60" s="79"/>
      <c r="D60" s="58"/>
      <c r="E60" s="6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60">
        <f t="shared" si="7"/>
        <v>0</v>
      </c>
      <c r="S60" s="25">
        <f t="shared" si="8"/>
        <v>0</v>
      </c>
      <c r="T60" s="26">
        <f t="shared" si="9"/>
        <v>0</v>
      </c>
      <c r="U60" s="26">
        <f t="shared" si="10"/>
        <v>0</v>
      </c>
      <c r="V60" s="61"/>
      <c r="W60" s="8">
        <f t="shared" si="11"/>
        <v>0</v>
      </c>
    </row>
    <row r="61" spans="1:23" ht="24" customHeight="1">
      <c r="A61" s="5"/>
      <c r="B61" s="71">
        <f t="shared" si="6"/>
        <v>52</v>
      </c>
      <c r="C61" s="79"/>
      <c r="D61" s="58"/>
      <c r="E61" s="6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60">
        <f t="shared" si="7"/>
        <v>0</v>
      </c>
      <c r="S61" s="25">
        <f t="shared" si="8"/>
        <v>0</v>
      </c>
      <c r="T61" s="26">
        <f t="shared" si="9"/>
        <v>0</v>
      </c>
      <c r="U61" s="26">
        <f t="shared" si="10"/>
        <v>0</v>
      </c>
      <c r="V61" s="61"/>
      <c r="W61" s="8">
        <f t="shared" si="11"/>
        <v>0</v>
      </c>
    </row>
    <row r="62" spans="1:23" ht="24" customHeight="1">
      <c r="A62" s="5"/>
      <c r="B62" s="71">
        <f t="shared" si="6"/>
        <v>53</v>
      </c>
      <c r="C62" s="79"/>
      <c r="D62" s="58"/>
      <c r="E62" s="6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60">
        <f t="shared" si="7"/>
        <v>0</v>
      </c>
      <c r="S62" s="25">
        <f t="shared" si="8"/>
        <v>0</v>
      </c>
      <c r="T62" s="26">
        <f t="shared" si="9"/>
        <v>0</v>
      </c>
      <c r="U62" s="26">
        <f t="shared" si="10"/>
        <v>0</v>
      </c>
      <c r="V62" s="61"/>
      <c r="W62" s="8">
        <f t="shared" si="11"/>
        <v>0</v>
      </c>
    </row>
    <row r="63" spans="1:23" ht="24" customHeight="1">
      <c r="A63" s="5"/>
      <c r="B63" s="71">
        <f t="shared" si="6"/>
        <v>54</v>
      </c>
      <c r="C63" s="79"/>
      <c r="D63" s="58"/>
      <c r="E63" s="6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60">
        <f t="shared" si="7"/>
        <v>0</v>
      </c>
      <c r="S63" s="25">
        <f t="shared" si="8"/>
        <v>0</v>
      </c>
      <c r="T63" s="26">
        <f t="shared" si="9"/>
        <v>0</v>
      </c>
      <c r="U63" s="26">
        <f t="shared" si="10"/>
        <v>0</v>
      </c>
      <c r="V63" s="61"/>
      <c r="W63" s="8">
        <f t="shared" si="11"/>
        <v>0</v>
      </c>
    </row>
    <row r="64" spans="1:23" ht="24" customHeight="1">
      <c r="A64" s="5"/>
      <c r="B64" s="71">
        <f t="shared" si="6"/>
        <v>55</v>
      </c>
      <c r="C64" s="79"/>
      <c r="D64" s="93"/>
      <c r="E64" s="6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60">
        <f t="shared" si="7"/>
        <v>0</v>
      </c>
      <c r="S64" s="25">
        <f t="shared" si="8"/>
        <v>0</v>
      </c>
      <c r="T64" s="26">
        <f t="shared" si="9"/>
        <v>0</v>
      </c>
      <c r="U64" s="26">
        <f t="shared" si="10"/>
        <v>0</v>
      </c>
      <c r="V64" s="61"/>
      <c r="W64" s="8">
        <f t="shared" si="11"/>
        <v>0</v>
      </c>
    </row>
    <row r="65" spans="1:23" ht="24" customHeight="1">
      <c r="A65" s="5"/>
      <c r="B65" s="71">
        <f t="shared" si="6"/>
        <v>56</v>
      </c>
      <c r="C65" s="79"/>
      <c r="D65" s="93"/>
      <c r="E65" s="6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60">
        <f t="shared" si="7"/>
        <v>0</v>
      </c>
      <c r="S65" s="25">
        <f t="shared" si="8"/>
        <v>0</v>
      </c>
      <c r="T65" s="26">
        <f t="shared" si="9"/>
        <v>0</v>
      </c>
      <c r="U65" s="26">
        <f t="shared" si="10"/>
        <v>0</v>
      </c>
      <c r="V65" s="61"/>
      <c r="W65" s="8">
        <f t="shared" si="11"/>
        <v>0</v>
      </c>
    </row>
    <row r="66" spans="1:23" ht="24" customHeight="1" thickBot="1">
      <c r="A66" s="5"/>
      <c r="B66" s="92">
        <f t="shared" si="6"/>
        <v>57</v>
      </c>
      <c r="C66" s="89"/>
      <c r="D66" s="90"/>
      <c r="E66" s="64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77">
        <f t="shared" si="7"/>
        <v>0</v>
      </c>
      <c r="S66" s="28">
        <f t="shared" si="8"/>
        <v>0</v>
      </c>
      <c r="T66" s="29">
        <f t="shared" si="9"/>
        <v>0</v>
      </c>
      <c r="U66" s="78">
        <f t="shared" si="10"/>
        <v>0</v>
      </c>
      <c r="V66" s="61"/>
      <c r="W66" s="8">
        <f t="shared" si="11"/>
        <v>0</v>
      </c>
    </row>
    <row r="67" spans="1:21" ht="24" customHeight="1">
      <c r="A67" s="5"/>
      <c r="B67" s="6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3" ht="24" customHeight="1">
      <c r="A68" s="5"/>
      <c r="B68" s="67"/>
      <c r="C68" s="91" t="s">
        <v>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24" customHeight="1">
      <c r="A69" s="5"/>
      <c r="B69" s="6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34" ht="24" customHeight="1">
      <c r="A70" s="5"/>
      <c r="B70" s="6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24" customHeight="1">
      <c r="A71" s="5"/>
      <c r="B71" s="6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24" customHeight="1">
      <c r="A72" s="5"/>
      <c r="B72" s="6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24" customHeight="1">
      <c r="A73" s="5"/>
      <c r="B73" s="6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4" customHeight="1">
      <c r="A74" s="5"/>
      <c r="B74" s="6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24" customHeight="1">
      <c r="A75" s="5"/>
      <c r="B75" s="6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24" customHeight="1">
      <c r="A76" s="5"/>
      <c r="B76" s="6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24" customHeight="1">
      <c r="A77" s="5"/>
      <c r="B77" s="6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24" customHeight="1">
      <c r="A78" s="5"/>
      <c r="B78" s="6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24" customHeight="1">
      <c r="A79" s="5"/>
      <c r="B79" s="6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24" customHeight="1">
      <c r="A80" s="5"/>
      <c r="B80" s="6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24" customHeight="1">
      <c r="A81" s="5"/>
      <c r="B81" s="6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24" customHeight="1">
      <c r="A82" s="5"/>
      <c r="B82" s="6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24" customHeight="1">
      <c r="A83" s="5"/>
      <c r="B83" s="6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2:34" ht="24" customHeight="1">
      <c r="B84" s="6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2:23" ht="24" customHeight="1">
      <c r="B85" s="6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24" customHeight="1">
      <c r="B86" s="6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24" customHeight="1">
      <c r="B87" s="6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24" customHeight="1">
      <c r="B88" s="6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24" customHeight="1">
      <c r="B89" s="6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24" customHeight="1">
      <c r="B90" s="6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24" customHeight="1">
      <c r="B91" s="6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24" customHeight="1">
      <c r="B92" s="6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24" customHeight="1">
      <c r="B93" s="6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24" customHeight="1">
      <c r="B94" s="6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70"/>
    </row>
    <row r="95" spans="2:23" ht="24" customHeight="1">
      <c r="B95" s="6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70"/>
    </row>
    <row r="96" spans="2:23" ht="24" customHeight="1">
      <c r="B96" s="6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7"/>
      <c r="W96" s="70"/>
    </row>
    <row r="97" spans="2:23" ht="24" customHeight="1">
      <c r="B97" s="6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7"/>
      <c r="W97" s="70"/>
    </row>
    <row r="98" spans="2:23" ht="24" customHeight="1">
      <c r="B98" s="6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70"/>
    </row>
    <row r="99" spans="2:23" ht="24" customHeight="1">
      <c r="B99" s="67"/>
      <c r="C99" s="58"/>
      <c r="D99" s="58"/>
      <c r="E99" s="59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5"/>
      <c r="S99" s="25"/>
      <c r="T99" s="26"/>
      <c r="U99" s="26"/>
      <c r="V99" s="57"/>
      <c r="W99" s="70"/>
    </row>
    <row r="100" spans="2:23" ht="24" customHeight="1">
      <c r="B100" s="67"/>
      <c r="C100" s="58"/>
      <c r="D100" s="58"/>
      <c r="E100" s="59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5"/>
      <c r="S100" s="25"/>
      <c r="T100" s="26"/>
      <c r="U100" s="26"/>
      <c r="V100" s="57"/>
      <c r="W100" s="70"/>
    </row>
    <row r="101" spans="2:23" ht="24" customHeight="1">
      <c r="B101" s="67"/>
      <c r="C101" s="58"/>
      <c r="D101" s="58"/>
      <c r="E101" s="59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5"/>
      <c r="S101" s="25"/>
      <c r="T101" s="26"/>
      <c r="U101" s="26"/>
      <c r="V101" s="57"/>
      <c r="W101" s="70"/>
    </row>
    <row r="102" spans="2:23" ht="24" customHeight="1">
      <c r="B102" s="67"/>
      <c r="C102" s="58"/>
      <c r="D102" s="58"/>
      <c r="E102" s="5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5"/>
      <c r="S102" s="25"/>
      <c r="T102" s="26"/>
      <c r="U102" s="26"/>
      <c r="V102" s="57"/>
      <c r="W102" s="70"/>
    </row>
    <row r="103" spans="2:23" ht="24" customHeight="1">
      <c r="B103" s="67"/>
      <c r="C103" s="58"/>
      <c r="D103" s="58"/>
      <c r="E103" s="5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5"/>
      <c r="S103" s="25"/>
      <c r="T103" s="26"/>
      <c r="U103" s="26"/>
      <c r="V103" s="57"/>
      <c r="W103" s="70"/>
    </row>
    <row r="104" spans="2:23" ht="24" customHeight="1">
      <c r="B104" s="5"/>
      <c r="C104" s="58"/>
      <c r="D104" s="58"/>
      <c r="E104" s="59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5"/>
      <c r="S104" s="25"/>
      <c r="T104" s="26"/>
      <c r="U104" s="26"/>
      <c r="V104" s="57"/>
      <c r="W104" s="70"/>
    </row>
    <row r="105" spans="2:23" ht="24" customHeight="1">
      <c r="B105" s="67"/>
      <c r="C105" s="58"/>
      <c r="D105" s="58"/>
      <c r="E105" s="59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5"/>
      <c r="S105" s="25"/>
      <c r="T105" s="26"/>
      <c r="U105" s="26"/>
      <c r="V105" s="57"/>
      <c r="W105" s="70"/>
    </row>
    <row r="106" spans="2:23" ht="9" customHeight="1" hidden="1">
      <c r="B106" s="67"/>
      <c r="C106" s="58"/>
      <c r="D106" s="58"/>
      <c r="E106" s="5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5"/>
      <c r="S106" s="25"/>
      <c r="T106" s="26"/>
      <c r="U106" s="26"/>
      <c r="V106" s="57"/>
      <c r="W106" s="70"/>
    </row>
    <row r="107" spans="2:23" ht="20.25">
      <c r="B107" s="20"/>
      <c r="C107" s="58"/>
      <c r="D107" s="58"/>
      <c r="E107" s="5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5"/>
      <c r="S107" s="25"/>
      <c r="T107" s="26"/>
      <c r="U107" s="26"/>
      <c r="V107" s="57"/>
      <c r="W107" s="70"/>
    </row>
    <row r="108" spans="2:23" ht="20.25">
      <c r="B108" s="20"/>
      <c r="C108" s="58"/>
      <c r="D108" s="58"/>
      <c r="E108" s="59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5"/>
      <c r="S108" s="25"/>
      <c r="T108" s="26"/>
      <c r="U108" s="26"/>
      <c r="V108" s="57"/>
      <c r="W108" s="70"/>
    </row>
    <row r="109" ht="15">
      <c r="B109" s="20"/>
    </row>
    <row r="110" ht="15">
      <c r="B110" s="20"/>
    </row>
    <row r="111" spans="5:21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5:21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5:21" ht="18">
      <c r="E113" s="1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1"/>
      <c r="S113" s="1"/>
      <c r="T113" s="2"/>
      <c r="U113" s="2"/>
    </row>
    <row r="114" spans="5:21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5:21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5:21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5:21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5:21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5:21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5:21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</sheetData>
  <mergeCells count="2">
    <mergeCell ref="C3:T7"/>
    <mergeCell ref="B1:U1"/>
  </mergeCells>
  <conditionalFormatting sqref="F111:Q120 F82:Q83 F94:Q108 F50:Q80 F10:Q47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82:Q83 F94:Q108 F50:Q80 F10:Q47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B2:J24"/>
  <sheetViews>
    <sheetView workbookViewId="0" topLeftCell="A1">
      <selection activeCell="C18" sqref="C18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20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 t="s">
        <v>30</v>
      </c>
      <c r="D10" s="49"/>
      <c r="E10" s="51">
        <v>600</v>
      </c>
      <c r="F10" s="94"/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 t="s">
        <v>33</v>
      </c>
      <c r="D11" s="49"/>
      <c r="E11" s="51">
        <v>600</v>
      </c>
      <c r="F11" s="94"/>
      <c r="G11" s="51"/>
      <c r="H11" s="51"/>
      <c r="I11" s="51"/>
    </row>
    <row r="12" spans="2:9" ht="24" customHeight="1">
      <c r="B12" s="48">
        <f t="shared" si="0"/>
        <v>3</v>
      </c>
      <c r="C12" s="54" t="s">
        <v>34</v>
      </c>
      <c r="D12" s="49"/>
      <c r="E12" s="51">
        <v>600</v>
      </c>
      <c r="F12" s="94"/>
      <c r="G12" s="51"/>
      <c r="H12" s="51"/>
      <c r="I12" s="51"/>
    </row>
    <row r="13" spans="2:9" ht="24" customHeight="1">
      <c r="B13" s="48">
        <f t="shared" si="0"/>
        <v>4</v>
      </c>
      <c r="C13" s="55" t="s">
        <v>35</v>
      </c>
      <c r="D13" s="49"/>
      <c r="E13" s="51">
        <v>600</v>
      </c>
      <c r="F13" s="94"/>
      <c r="G13" s="51"/>
      <c r="H13" s="51"/>
      <c r="I13" s="51"/>
    </row>
    <row r="14" spans="2:9" ht="24" customHeight="1">
      <c r="B14" s="48">
        <f t="shared" si="0"/>
        <v>5</v>
      </c>
      <c r="C14" s="54" t="s">
        <v>54</v>
      </c>
      <c r="D14" s="49"/>
      <c r="E14" s="51">
        <v>600</v>
      </c>
      <c r="F14" s="94"/>
      <c r="G14" s="51"/>
      <c r="H14" s="51"/>
      <c r="I14" s="51"/>
    </row>
    <row r="15" spans="2:9" ht="24" customHeight="1">
      <c r="B15" s="48">
        <f t="shared" si="0"/>
        <v>6</v>
      </c>
      <c r="C15" s="54" t="s">
        <v>49</v>
      </c>
      <c r="D15" s="49"/>
      <c r="E15" s="51">
        <v>600</v>
      </c>
      <c r="F15" s="94"/>
      <c r="G15" s="51"/>
      <c r="H15" s="51"/>
      <c r="I15" s="51"/>
    </row>
    <row r="16" spans="2:9" ht="24" customHeight="1">
      <c r="B16" s="48">
        <f t="shared" si="0"/>
        <v>7</v>
      </c>
      <c r="C16" s="54" t="s">
        <v>50</v>
      </c>
      <c r="D16" s="49"/>
      <c r="E16" s="51">
        <v>600</v>
      </c>
      <c r="F16" s="94"/>
      <c r="G16" s="51"/>
      <c r="H16" s="51"/>
      <c r="I16" s="51"/>
    </row>
    <row r="17" spans="2:9" ht="24" customHeight="1">
      <c r="B17" s="48">
        <f t="shared" si="0"/>
        <v>8</v>
      </c>
      <c r="C17" s="54" t="s">
        <v>51</v>
      </c>
      <c r="D17" s="49"/>
      <c r="E17" s="51">
        <v>600</v>
      </c>
      <c r="F17" s="94"/>
      <c r="G17" s="51"/>
      <c r="H17" s="51"/>
      <c r="I17" s="51"/>
    </row>
    <row r="18" spans="2:9" ht="24" customHeight="1">
      <c r="B18" s="48">
        <f t="shared" si="0"/>
        <v>9</v>
      </c>
      <c r="C18" s="54"/>
      <c r="D18" s="49"/>
      <c r="E18" s="51"/>
      <c r="F18" s="94"/>
      <c r="G18" s="51"/>
      <c r="H18" s="51"/>
      <c r="I18" s="51"/>
    </row>
    <row r="19" spans="2:9" ht="24" customHeight="1">
      <c r="B19" s="48">
        <f t="shared" si="0"/>
        <v>10</v>
      </c>
      <c r="C19" s="54"/>
      <c r="D19" s="49"/>
      <c r="E19" s="51"/>
      <c r="F19" s="94"/>
      <c r="G19" s="51"/>
      <c r="H19" s="51"/>
      <c r="I19" s="51"/>
    </row>
    <row r="20" spans="2:9" ht="24" customHeight="1">
      <c r="B20" s="48">
        <f t="shared" si="0"/>
        <v>11</v>
      </c>
      <c r="C20" s="54"/>
      <c r="D20" s="49"/>
      <c r="E20" s="51"/>
      <c r="F20" s="94"/>
      <c r="G20" s="51"/>
      <c r="H20" s="51"/>
      <c r="I20" s="51"/>
    </row>
    <row r="21" spans="2:9" ht="24" customHeight="1">
      <c r="B21" s="48">
        <f t="shared" si="0"/>
        <v>12</v>
      </c>
      <c r="C21" s="54"/>
      <c r="D21" s="49"/>
      <c r="E21" s="51"/>
      <c r="F21" s="94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51"/>
      <c r="F22" s="94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51"/>
      <c r="F23" s="94"/>
      <c r="G23" s="51"/>
      <c r="H23" s="51"/>
      <c r="I23" s="51"/>
    </row>
    <row r="24" ht="18.75">
      <c r="C24" s="96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B2:J26"/>
  <sheetViews>
    <sheetView workbookViewId="0" topLeftCell="A1">
      <selection activeCell="F17" sqref="F17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21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 t="s">
        <v>23</v>
      </c>
      <c r="D10" s="49"/>
      <c r="E10" s="51">
        <v>600</v>
      </c>
      <c r="F10" s="94"/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 t="s">
        <v>24</v>
      </c>
      <c r="D11" s="49"/>
      <c r="E11" s="51">
        <v>600</v>
      </c>
      <c r="F11" s="94"/>
      <c r="G11" s="51"/>
      <c r="H11" s="51"/>
      <c r="I11" s="51"/>
    </row>
    <row r="12" spans="2:9" ht="24" customHeight="1">
      <c r="B12" s="48">
        <f t="shared" si="0"/>
        <v>3</v>
      </c>
      <c r="C12" s="54" t="s">
        <v>25</v>
      </c>
      <c r="D12" s="49"/>
      <c r="E12" s="51">
        <v>600</v>
      </c>
      <c r="F12" s="94"/>
      <c r="G12" s="51"/>
      <c r="H12" s="51"/>
      <c r="I12" s="51"/>
    </row>
    <row r="13" spans="2:9" ht="24" customHeight="1">
      <c r="B13" s="48">
        <f t="shared" si="0"/>
        <v>4</v>
      </c>
      <c r="C13" s="54" t="s">
        <v>26</v>
      </c>
      <c r="D13" s="49"/>
      <c r="E13" s="51">
        <v>600</v>
      </c>
      <c r="F13" s="94"/>
      <c r="G13" s="51"/>
      <c r="H13" s="51"/>
      <c r="I13" s="51"/>
    </row>
    <row r="14" spans="2:9" ht="24" customHeight="1">
      <c r="B14" s="48">
        <f t="shared" si="0"/>
        <v>5</v>
      </c>
      <c r="C14" s="54" t="s">
        <v>29</v>
      </c>
      <c r="D14" s="49"/>
      <c r="E14" s="51">
        <v>600</v>
      </c>
      <c r="F14" s="94"/>
      <c r="G14" s="51"/>
      <c r="H14" s="51"/>
      <c r="I14" s="51"/>
    </row>
    <row r="15" spans="2:9" ht="24" customHeight="1">
      <c r="B15" s="48">
        <f t="shared" si="0"/>
        <v>6</v>
      </c>
      <c r="C15" s="54" t="s">
        <v>31</v>
      </c>
      <c r="D15" s="49"/>
      <c r="E15" s="51">
        <v>600</v>
      </c>
      <c r="F15" s="94"/>
      <c r="G15" s="51"/>
      <c r="H15" s="51"/>
      <c r="I15" s="51"/>
    </row>
    <row r="16" spans="2:9" ht="24" customHeight="1">
      <c r="B16" s="48">
        <f t="shared" si="0"/>
        <v>7</v>
      </c>
      <c r="C16" s="54" t="s">
        <v>54</v>
      </c>
      <c r="D16" s="49"/>
      <c r="E16" s="51">
        <v>350</v>
      </c>
      <c r="F16" s="94" t="s">
        <v>27</v>
      </c>
      <c r="G16" s="51"/>
      <c r="H16" s="51"/>
      <c r="I16" s="51"/>
    </row>
    <row r="17" spans="2:9" ht="24" customHeight="1">
      <c r="B17" s="48">
        <f t="shared" si="0"/>
        <v>8</v>
      </c>
      <c r="C17" s="54" t="s">
        <v>51</v>
      </c>
      <c r="D17" s="49"/>
      <c r="E17" s="51">
        <v>350</v>
      </c>
      <c r="F17" s="94" t="s">
        <v>27</v>
      </c>
      <c r="G17" s="51"/>
      <c r="H17" s="51"/>
      <c r="I17" s="51"/>
    </row>
    <row r="18" spans="2:9" ht="24" customHeight="1">
      <c r="B18" s="48">
        <f t="shared" si="0"/>
        <v>9</v>
      </c>
      <c r="C18" s="54"/>
      <c r="D18" s="49"/>
      <c r="E18" s="51"/>
      <c r="F18" s="94"/>
      <c r="G18" s="51"/>
      <c r="H18" s="51"/>
      <c r="I18" s="51"/>
    </row>
    <row r="19" spans="2:9" ht="24" customHeight="1">
      <c r="B19" s="48">
        <f t="shared" si="0"/>
        <v>10</v>
      </c>
      <c r="C19" s="54"/>
      <c r="D19" s="49"/>
      <c r="E19" s="51"/>
      <c r="F19" s="94"/>
      <c r="G19" s="51"/>
      <c r="H19" s="51"/>
      <c r="I19" s="51"/>
    </row>
    <row r="20" spans="2:9" ht="24" customHeight="1">
      <c r="B20" s="48">
        <f t="shared" si="0"/>
        <v>11</v>
      </c>
      <c r="C20" s="54"/>
      <c r="D20" s="49"/>
      <c r="E20" s="51"/>
      <c r="F20" s="94"/>
      <c r="G20" s="51"/>
      <c r="H20" s="51"/>
      <c r="I20" s="51"/>
    </row>
    <row r="21" spans="2:9" ht="24" customHeight="1">
      <c r="B21" s="48">
        <f t="shared" si="0"/>
        <v>12</v>
      </c>
      <c r="C21" s="54"/>
      <c r="D21" s="49"/>
      <c r="E21" s="51"/>
      <c r="F21" s="94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51"/>
      <c r="F22" s="94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51"/>
      <c r="F23" s="94"/>
      <c r="G23" s="51"/>
      <c r="H23" s="51"/>
      <c r="I23" s="51"/>
    </row>
    <row r="24" ht="18.75">
      <c r="C24" s="96"/>
    </row>
    <row r="25" ht="18.75">
      <c r="C25" s="96"/>
    </row>
    <row r="26" ht="18.75">
      <c r="C26" s="96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>
    <pageSetUpPr fitToPage="1"/>
  </sheetPr>
  <dimension ref="B2:J24"/>
  <sheetViews>
    <sheetView workbookViewId="0" topLeftCell="A7">
      <selection activeCell="F19" sqref="F19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22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 t="s">
        <v>23</v>
      </c>
      <c r="D10" s="49"/>
      <c r="E10" s="51">
        <v>350</v>
      </c>
      <c r="F10" s="94" t="s">
        <v>27</v>
      </c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 t="s">
        <v>24</v>
      </c>
      <c r="D11" s="49"/>
      <c r="E11" s="51">
        <v>350</v>
      </c>
      <c r="F11" s="94" t="s">
        <v>27</v>
      </c>
      <c r="G11" s="51"/>
      <c r="H11" s="51"/>
      <c r="I11" s="51"/>
    </row>
    <row r="12" spans="2:9" ht="24" customHeight="1">
      <c r="B12" s="48">
        <f t="shared" si="0"/>
        <v>3</v>
      </c>
      <c r="C12" s="54" t="s">
        <v>25</v>
      </c>
      <c r="D12" s="49"/>
      <c r="E12" s="51">
        <v>350</v>
      </c>
      <c r="F12" s="94" t="s">
        <v>27</v>
      </c>
      <c r="G12" s="51"/>
      <c r="H12" s="51"/>
      <c r="I12" s="51"/>
    </row>
    <row r="13" spans="2:9" ht="24" customHeight="1">
      <c r="B13" s="48">
        <f t="shared" si="0"/>
        <v>4</v>
      </c>
      <c r="C13" s="54" t="s">
        <v>26</v>
      </c>
      <c r="D13" s="49"/>
      <c r="E13" s="51">
        <v>350</v>
      </c>
      <c r="F13" s="94" t="s">
        <v>27</v>
      </c>
      <c r="G13" s="51"/>
      <c r="H13" s="51"/>
      <c r="I13" s="51"/>
    </row>
    <row r="14" spans="2:9" ht="24" customHeight="1">
      <c r="B14" s="48">
        <f t="shared" si="0"/>
        <v>5</v>
      </c>
      <c r="C14" s="54" t="s">
        <v>30</v>
      </c>
      <c r="D14" s="49"/>
      <c r="E14" s="51">
        <v>350</v>
      </c>
      <c r="F14" s="94" t="s">
        <v>27</v>
      </c>
      <c r="G14" s="51"/>
      <c r="H14" s="51"/>
      <c r="I14" s="51"/>
    </row>
    <row r="15" spans="2:9" ht="24" customHeight="1">
      <c r="B15" s="48">
        <f t="shared" si="0"/>
        <v>6</v>
      </c>
      <c r="C15" s="54" t="s">
        <v>31</v>
      </c>
      <c r="D15" s="49"/>
      <c r="E15" s="51">
        <v>350</v>
      </c>
      <c r="F15" s="94" t="s">
        <v>27</v>
      </c>
      <c r="G15" s="51"/>
      <c r="H15" s="51"/>
      <c r="I15" s="51"/>
    </row>
    <row r="16" spans="2:9" ht="24" customHeight="1">
      <c r="B16" s="48">
        <f t="shared" si="0"/>
        <v>7</v>
      </c>
      <c r="C16" s="54" t="s">
        <v>33</v>
      </c>
      <c r="D16" s="49"/>
      <c r="E16" s="51">
        <v>350</v>
      </c>
      <c r="F16" s="94" t="s">
        <v>27</v>
      </c>
      <c r="G16" s="51"/>
      <c r="H16" s="51"/>
      <c r="I16" s="51"/>
    </row>
    <row r="17" spans="2:9" ht="24" customHeight="1">
      <c r="B17" s="48">
        <f t="shared" si="0"/>
        <v>8</v>
      </c>
      <c r="C17" s="54" t="s">
        <v>34</v>
      </c>
      <c r="D17" s="49"/>
      <c r="E17" s="51">
        <v>350</v>
      </c>
      <c r="F17" s="94" t="s">
        <v>27</v>
      </c>
      <c r="G17" s="51"/>
      <c r="H17" s="51"/>
      <c r="I17" s="51"/>
    </row>
    <row r="18" spans="2:9" ht="24" customHeight="1">
      <c r="B18" s="48">
        <f t="shared" si="0"/>
        <v>9</v>
      </c>
      <c r="C18" s="55" t="s">
        <v>35</v>
      </c>
      <c r="D18" s="49"/>
      <c r="E18" s="51">
        <v>350</v>
      </c>
      <c r="F18" s="94" t="s">
        <v>27</v>
      </c>
      <c r="G18" s="51"/>
      <c r="H18" s="51"/>
      <c r="I18" s="51"/>
    </row>
    <row r="19" spans="2:9" ht="24" customHeight="1">
      <c r="B19" s="48">
        <f t="shared" si="0"/>
        <v>10</v>
      </c>
      <c r="C19" s="54" t="s">
        <v>50</v>
      </c>
      <c r="D19" s="49"/>
      <c r="E19" s="51">
        <v>350</v>
      </c>
      <c r="F19" s="94" t="s">
        <v>27</v>
      </c>
      <c r="G19" s="51"/>
      <c r="H19" s="51"/>
      <c r="I19" s="51"/>
    </row>
    <row r="20" spans="2:9" ht="24" customHeight="1">
      <c r="B20" s="48">
        <f t="shared" si="0"/>
        <v>11</v>
      </c>
      <c r="C20" s="54"/>
      <c r="D20" s="49"/>
      <c r="E20" s="51"/>
      <c r="F20" s="94"/>
      <c r="G20" s="51"/>
      <c r="H20" s="51"/>
      <c r="I20" s="51"/>
    </row>
    <row r="21" spans="2:9" ht="24" customHeight="1">
      <c r="B21" s="48">
        <f t="shared" si="0"/>
        <v>12</v>
      </c>
      <c r="C21" s="54"/>
      <c r="D21" s="49"/>
      <c r="E21" s="51"/>
      <c r="F21" s="94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51"/>
      <c r="F22" s="94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51"/>
      <c r="F23" s="94"/>
      <c r="G23" s="51"/>
      <c r="H23" s="51"/>
      <c r="I23" s="51"/>
    </row>
    <row r="24" ht="18.75">
      <c r="C24" s="96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R86"/>
  <sheetViews>
    <sheetView zoomScale="75" zoomScaleNormal="75" workbookViewId="0" topLeftCell="A2">
      <selection activeCell="C8" sqref="C8"/>
    </sheetView>
  </sheetViews>
  <sheetFormatPr defaultColWidth="11.421875" defaultRowHeight="12.75"/>
  <cols>
    <col min="1" max="1" width="0.5625" style="0" customWidth="1"/>
    <col min="2" max="2" width="5.28125" style="0" bestFit="1" customWidth="1"/>
    <col min="3" max="3" width="28.57421875" style="0" customWidth="1"/>
    <col min="4" max="4" width="21.57421875" style="0" customWidth="1"/>
    <col min="5" max="5" width="6.28125" style="0" bestFit="1" customWidth="1"/>
    <col min="6" max="11" width="8.7109375" style="0" customWidth="1"/>
    <col min="12" max="12" width="6.140625" style="0" customWidth="1"/>
    <col min="13" max="13" width="7.8515625" style="0" bestFit="1" customWidth="1"/>
    <col min="14" max="14" width="12.28125" style="0" customWidth="1"/>
    <col min="15" max="15" width="11.00390625" style="0" customWidth="1"/>
    <col min="17" max="17" width="7.57421875" style="0" bestFit="1" customWidth="1"/>
    <col min="18" max="18" width="6.8515625" style="0" bestFit="1" customWidth="1"/>
    <col min="19" max="19" width="6.7109375" style="0" bestFit="1" customWidth="1"/>
    <col min="20" max="20" width="6.57421875" style="0" customWidth="1"/>
    <col min="21" max="21" width="6.7109375" style="0" customWidth="1"/>
    <col min="23" max="23" width="5.8515625" style="0" customWidth="1"/>
    <col min="24" max="25" width="5.8515625" style="0" bestFit="1" customWidth="1"/>
    <col min="26" max="26" width="6.140625" style="0" customWidth="1"/>
    <col min="27" max="27" width="6.421875" style="0" customWidth="1"/>
    <col min="29" max="29" width="17.8515625" style="0" bestFit="1" customWidth="1"/>
  </cols>
  <sheetData>
    <row r="1" spans="2:15" ht="5.25" customHeight="1" thickBo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3.5" thickTop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12.75" customHeight="1">
      <c r="A3" s="31"/>
      <c r="B3" s="35"/>
      <c r="C3" s="102" t="s">
        <v>56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6"/>
      <c r="P3" t="s">
        <v>7</v>
      </c>
    </row>
    <row r="4" spans="1:16" ht="12.75" customHeight="1">
      <c r="A4" s="31"/>
      <c r="B4" s="35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6"/>
      <c r="P4" t="s">
        <v>7</v>
      </c>
    </row>
    <row r="5" spans="1:15" ht="12.75" customHeight="1">
      <c r="A5" s="31"/>
      <c r="B5" s="35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36"/>
    </row>
    <row r="6" spans="1:15" ht="12.75" customHeight="1">
      <c r="A6" s="31"/>
      <c r="B6" s="3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36"/>
    </row>
    <row r="7" spans="1:15" ht="12.75" customHeight="1">
      <c r="A7" s="31"/>
      <c r="B7" s="35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36"/>
    </row>
    <row r="8" spans="1:15" ht="13.5" customHeight="1" thickBot="1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2:16" ht="40.5" customHeight="1" thickBot="1" thickTop="1">
      <c r="B9" s="14" t="s">
        <v>5</v>
      </c>
      <c r="C9" s="17" t="s">
        <v>0</v>
      </c>
      <c r="D9" s="17"/>
      <c r="E9" s="18" t="s">
        <v>1</v>
      </c>
      <c r="F9" s="15">
        <v>1</v>
      </c>
      <c r="G9" s="15">
        <v>2</v>
      </c>
      <c r="H9" s="15">
        <v>3</v>
      </c>
      <c r="I9" s="15">
        <v>4</v>
      </c>
      <c r="J9" s="15">
        <v>5</v>
      </c>
      <c r="K9" s="15">
        <v>6</v>
      </c>
      <c r="L9" s="15" t="s">
        <v>1</v>
      </c>
      <c r="M9" s="15" t="s">
        <v>2</v>
      </c>
      <c r="N9" s="18" t="s">
        <v>3</v>
      </c>
      <c r="O9" s="19" t="s">
        <v>4</v>
      </c>
      <c r="P9" s="1" t="s">
        <v>6</v>
      </c>
    </row>
    <row r="10" spans="2:17" ht="24" customHeight="1">
      <c r="B10" s="56">
        <v>1</v>
      </c>
      <c r="C10" s="65" t="s">
        <v>55</v>
      </c>
      <c r="D10" s="65" t="s">
        <v>28</v>
      </c>
      <c r="E10" s="69">
        <v>5</v>
      </c>
      <c r="F10" s="97">
        <v>225</v>
      </c>
      <c r="G10" s="98">
        <v>200</v>
      </c>
      <c r="H10" s="98">
        <v>247</v>
      </c>
      <c r="I10" s="98">
        <v>215</v>
      </c>
      <c r="J10" s="98">
        <v>192</v>
      </c>
      <c r="K10" s="99">
        <v>187</v>
      </c>
      <c r="L10" s="42">
        <f aca="true" t="shared" si="0" ref="L10:L41">E10*(COUNTIF(F10:K10,"&gt;1"))</f>
        <v>30</v>
      </c>
      <c r="M10" s="42">
        <f aca="true" t="shared" si="1" ref="M10:M41">SUM(F10:L10)</f>
        <v>1296</v>
      </c>
      <c r="N10" s="43">
        <f aca="true" t="shared" si="2" ref="N10:N41">IF(M10&gt;0,AVERAGE(F10:K10),)</f>
        <v>211</v>
      </c>
      <c r="O10" s="43">
        <f aca="true" t="shared" si="3" ref="O10:O41">IF(M10&gt;0,(M10/(COUNTIF(F10:K10,"&gt;1"))),)</f>
        <v>216</v>
      </c>
      <c r="P10" s="85"/>
      <c r="Q10" s="8">
        <f aca="true" t="shared" si="4" ref="Q10:Q27">M10-L10</f>
        <v>1266</v>
      </c>
    </row>
    <row r="11" spans="2:17" ht="24" customHeight="1">
      <c r="B11" s="16">
        <f aca="true" t="shared" si="5" ref="B11:B71">B10+1</f>
        <v>2</v>
      </c>
      <c r="C11" s="30" t="s">
        <v>39</v>
      </c>
      <c r="D11" s="30" t="s">
        <v>32</v>
      </c>
      <c r="E11" s="63">
        <v>13</v>
      </c>
      <c r="F11" s="84">
        <v>194</v>
      </c>
      <c r="G11" s="23">
        <v>191</v>
      </c>
      <c r="H11" s="23">
        <v>154</v>
      </c>
      <c r="I11" s="23">
        <v>163</v>
      </c>
      <c r="J11" s="23">
        <v>166</v>
      </c>
      <c r="K11" s="41">
        <v>188</v>
      </c>
      <c r="L11" s="25">
        <f t="shared" si="0"/>
        <v>78</v>
      </c>
      <c r="M11" s="25">
        <f t="shared" si="1"/>
        <v>1134</v>
      </c>
      <c r="N11" s="26">
        <f t="shared" si="2"/>
        <v>176</v>
      </c>
      <c r="O11" s="26">
        <f t="shared" si="3"/>
        <v>189</v>
      </c>
      <c r="P11" s="85"/>
      <c r="Q11" s="8">
        <f t="shared" si="4"/>
        <v>1056</v>
      </c>
    </row>
    <row r="12" spans="2:17" ht="24" customHeight="1">
      <c r="B12" s="16">
        <f t="shared" si="5"/>
        <v>3</v>
      </c>
      <c r="C12" s="30" t="s">
        <v>52</v>
      </c>
      <c r="D12" s="30" t="s">
        <v>32</v>
      </c>
      <c r="E12" s="63">
        <v>18</v>
      </c>
      <c r="F12" s="84">
        <v>199</v>
      </c>
      <c r="G12" s="23">
        <v>173</v>
      </c>
      <c r="H12" s="23">
        <v>180</v>
      </c>
      <c r="I12" s="23">
        <v>154</v>
      </c>
      <c r="J12" s="23">
        <v>160</v>
      </c>
      <c r="K12" s="41">
        <v>151</v>
      </c>
      <c r="L12" s="25">
        <f t="shared" si="0"/>
        <v>108</v>
      </c>
      <c r="M12" s="25">
        <f t="shared" si="1"/>
        <v>1125</v>
      </c>
      <c r="N12" s="26">
        <f t="shared" si="2"/>
        <v>169.5</v>
      </c>
      <c r="O12" s="26">
        <f t="shared" si="3"/>
        <v>187.5</v>
      </c>
      <c r="P12" s="85"/>
      <c r="Q12" s="8">
        <f t="shared" si="4"/>
        <v>1017</v>
      </c>
    </row>
    <row r="13" spans="2:17" ht="24" customHeight="1">
      <c r="B13" s="16">
        <f t="shared" si="5"/>
        <v>4</v>
      </c>
      <c r="C13" s="30" t="s">
        <v>38</v>
      </c>
      <c r="D13" s="30" t="s">
        <v>32</v>
      </c>
      <c r="E13" s="63">
        <v>15</v>
      </c>
      <c r="F13" s="84">
        <v>207</v>
      </c>
      <c r="G13" s="23">
        <v>176</v>
      </c>
      <c r="H13" s="23">
        <v>157</v>
      </c>
      <c r="I13" s="23">
        <v>189</v>
      </c>
      <c r="J13" s="23">
        <v>154</v>
      </c>
      <c r="K13" s="41">
        <v>148</v>
      </c>
      <c r="L13" s="25">
        <f t="shared" si="0"/>
        <v>90</v>
      </c>
      <c r="M13" s="25">
        <f t="shared" si="1"/>
        <v>1121</v>
      </c>
      <c r="N13" s="26">
        <f t="shared" si="2"/>
        <v>171.83333333333334</v>
      </c>
      <c r="O13" s="26">
        <f t="shared" si="3"/>
        <v>186.83333333333334</v>
      </c>
      <c r="P13" s="85"/>
      <c r="Q13" s="8">
        <f t="shared" si="4"/>
        <v>1031</v>
      </c>
    </row>
    <row r="14" spans="2:17" ht="24" customHeight="1">
      <c r="B14" s="16">
        <f t="shared" si="5"/>
        <v>5</v>
      </c>
      <c r="C14" s="30"/>
      <c r="D14" s="30"/>
      <c r="E14" s="63"/>
      <c r="F14" s="84"/>
      <c r="G14" s="23"/>
      <c r="H14" s="23"/>
      <c r="I14" s="23"/>
      <c r="J14" s="23"/>
      <c r="K14" s="41"/>
      <c r="L14" s="25">
        <f t="shared" si="0"/>
        <v>0</v>
      </c>
      <c r="M14" s="25">
        <f t="shared" si="1"/>
        <v>0</v>
      </c>
      <c r="N14" s="26">
        <f t="shared" si="2"/>
        <v>0</v>
      </c>
      <c r="O14" s="26">
        <f t="shared" si="3"/>
        <v>0</v>
      </c>
      <c r="P14" s="85"/>
      <c r="Q14" s="8">
        <f t="shared" si="4"/>
        <v>0</v>
      </c>
    </row>
    <row r="15" spans="2:17" ht="24" customHeight="1">
      <c r="B15" s="16">
        <f t="shared" si="5"/>
        <v>6</v>
      </c>
      <c r="C15" s="30"/>
      <c r="D15" s="30"/>
      <c r="E15" s="63"/>
      <c r="F15" s="84"/>
      <c r="G15" s="23"/>
      <c r="H15" s="23"/>
      <c r="I15" s="23"/>
      <c r="J15" s="23"/>
      <c r="K15" s="41"/>
      <c r="L15" s="25">
        <f t="shared" si="0"/>
        <v>0</v>
      </c>
      <c r="M15" s="25">
        <f t="shared" si="1"/>
        <v>0</v>
      </c>
      <c r="N15" s="26">
        <f t="shared" si="2"/>
        <v>0</v>
      </c>
      <c r="O15" s="26">
        <f t="shared" si="3"/>
        <v>0</v>
      </c>
      <c r="P15" s="85"/>
      <c r="Q15" s="8">
        <f t="shared" si="4"/>
        <v>0</v>
      </c>
    </row>
    <row r="16" spans="2:17" ht="24" customHeight="1">
      <c r="B16" s="16">
        <f t="shared" si="5"/>
        <v>7</v>
      </c>
      <c r="C16" s="30"/>
      <c r="D16" s="30"/>
      <c r="E16" s="63"/>
      <c r="F16" s="84"/>
      <c r="G16" s="23"/>
      <c r="H16" s="23"/>
      <c r="I16" s="23"/>
      <c r="J16" s="23"/>
      <c r="K16" s="41"/>
      <c r="L16" s="25">
        <f t="shared" si="0"/>
        <v>0</v>
      </c>
      <c r="M16" s="25">
        <f t="shared" si="1"/>
        <v>0</v>
      </c>
      <c r="N16" s="26">
        <f t="shared" si="2"/>
        <v>0</v>
      </c>
      <c r="O16" s="26">
        <f t="shared" si="3"/>
        <v>0</v>
      </c>
      <c r="P16" s="85"/>
      <c r="Q16" s="8">
        <f t="shared" si="4"/>
        <v>0</v>
      </c>
    </row>
    <row r="17" spans="2:17" ht="24" customHeight="1">
      <c r="B17" s="16">
        <f t="shared" si="5"/>
        <v>8</v>
      </c>
      <c r="C17" s="30"/>
      <c r="D17" s="30"/>
      <c r="E17" s="63"/>
      <c r="F17" s="84"/>
      <c r="G17" s="23"/>
      <c r="H17" s="23"/>
      <c r="I17" s="23"/>
      <c r="J17" s="23"/>
      <c r="K17" s="41"/>
      <c r="L17" s="25">
        <f t="shared" si="0"/>
        <v>0</v>
      </c>
      <c r="M17" s="25">
        <f t="shared" si="1"/>
        <v>0</v>
      </c>
      <c r="N17" s="26">
        <f t="shared" si="2"/>
        <v>0</v>
      </c>
      <c r="O17" s="26">
        <f t="shared" si="3"/>
        <v>0</v>
      </c>
      <c r="P17" s="85"/>
      <c r="Q17" s="8">
        <f t="shared" si="4"/>
        <v>0</v>
      </c>
    </row>
    <row r="18" spans="2:17" ht="24" customHeight="1">
      <c r="B18" s="16">
        <f t="shared" si="5"/>
        <v>9</v>
      </c>
      <c r="C18" s="30"/>
      <c r="D18" s="30"/>
      <c r="E18" s="63"/>
      <c r="F18" s="84"/>
      <c r="G18" s="23"/>
      <c r="H18" s="23"/>
      <c r="I18" s="23"/>
      <c r="J18" s="23"/>
      <c r="K18" s="41"/>
      <c r="L18" s="25">
        <f t="shared" si="0"/>
        <v>0</v>
      </c>
      <c r="M18" s="25">
        <f t="shared" si="1"/>
        <v>0</v>
      </c>
      <c r="N18" s="26">
        <f t="shared" si="2"/>
        <v>0</v>
      </c>
      <c r="O18" s="26">
        <f t="shared" si="3"/>
        <v>0</v>
      </c>
      <c r="P18" s="85"/>
      <c r="Q18" s="8">
        <f t="shared" si="4"/>
        <v>0</v>
      </c>
    </row>
    <row r="19" spans="2:17" ht="24" customHeight="1">
      <c r="B19" s="16">
        <f t="shared" si="5"/>
        <v>10</v>
      </c>
      <c r="C19" s="79"/>
      <c r="D19" s="79"/>
      <c r="E19" s="63"/>
      <c r="F19" s="84"/>
      <c r="G19" s="23"/>
      <c r="H19" s="23"/>
      <c r="I19" s="23"/>
      <c r="J19" s="23"/>
      <c r="K19" s="41"/>
      <c r="L19" s="25">
        <f t="shared" si="0"/>
        <v>0</v>
      </c>
      <c r="M19" s="25">
        <f t="shared" si="1"/>
        <v>0</v>
      </c>
      <c r="N19" s="26">
        <f t="shared" si="2"/>
        <v>0</v>
      </c>
      <c r="O19" s="26">
        <f t="shared" si="3"/>
        <v>0</v>
      </c>
      <c r="P19" s="85"/>
      <c r="Q19" s="8">
        <f t="shared" si="4"/>
        <v>0</v>
      </c>
    </row>
    <row r="20" spans="2:17" ht="24" customHeight="1">
      <c r="B20" s="16">
        <f t="shared" si="5"/>
        <v>11</v>
      </c>
      <c r="C20" s="79"/>
      <c r="D20" s="79"/>
      <c r="E20" s="63"/>
      <c r="F20" s="84"/>
      <c r="G20" s="23"/>
      <c r="H20" s="23"/>
      <c r="I20" s="23"/>
      <c r="J20" s="23"/>
      <c r="K20" s="41"/>
      <c r="L20" s="25">
        <f t="shared" si="0"/>
        <v>0</v>
      </c>
      <c r="M20" s="25">
        <f t="shared" si="1"/>
        <v>0</v>
      </c>
      <c r="N20" s="26">
        <f t="shared" si="2"/>
        <v>0</v>
      </c>
      <c r="O20" s="26">
        <f t="shared" si="3"/>
        <v>0</v>
      </c>
      <c r="P20" s="85"/>
      <c r="Q20" s="8">
        <f t="shared" si="4"/>
        <v>0</v>
      </c>
    </row>
    <row r="21" spans="2:17" ht="24" customHeight="1">
      <c r="B21" s="16">
        <f t="shared" si="5"/>
        <v>12</v>
      </c>
      <c r="C21" s="79"/>
      <c r="D21" s="79"/>
      <c r="E21" s="63"/>
      <c r="F21" s="84"/>
      <c r="G21" s="23"/>
      <c r="H21" s="23"/>
      <c r="I21" s="23"/>
      <c r="J21" s="23"/>
      <c r="K21" s="41"/>
      <c r="L21" s="25">
        <f t="shared" si="0"/>
        <v>0</v>
      </c>
      <c r="M21" s="25">
        <f t="shared" si="1"/>
        <v>0</v>
      </c>
      <c r="N21" s="26">
        <f t="shared" si="2"/>
        <v>0</v>
      </c>
      <c r="O21" s="26">
        <f t="shared" si="3"/>
        <v>0</v>
      </c>
      <c r="P21" s="85"/>
      <c r="Q21" s="8">
        <f t="shared" si="4"/>
        <v>0</v>
      </c>
    </row>
    <row r="22" spans="2:17" ht="24" customHeight="1">
      <c r="B22" s="16">
        <f t="shared" si="5"/>
        <v>13</v>
      </c>
      <c r="C22" s="79"/>
      <c r="D22" s="79"/>
      <c r="E22" s="63"/>
      <c r="F22" s="84"/>
      <c r="G22" s="23"/>
      <c r="H22" s="23"/>
      <c r="I22" s="23"/>
      <c r="J22" s="23"/>
      <c r="K22" s="41"/>
      <c r="L22" s="25">
        <f t="shared" si="0"/>
        <v>0</v>
      </c>
      <c r="M22" s="25">
        <f t="shared" si="1"/>
        <v>0</v>
      </c>
      <c r="N22" s="26">
        <f t="shared" si="2"/>
        <v>0</v>
      </c>
      <c r="O22" s="26">
        <f t="shared" si="3"/>
        <v>0</v>
      </c>
      <c r="P22" s="85"/>
      <c r="Q22" s="8">
        <f t="shared" si="4"/>
        <v>0</v>
      </c>
    </row>
    <row r="23" spans="2:17" ht="24" customHeight="1">
      <c r="B23" s="16">
        <f t="shared" si="5"/>
        <v>14</v>
      </c>
      <c r="C23" s="79"/>
      <c r="D23" s="79"/>
      <c r="E23" s="63"/>
      <c r="F23" s="84"/>
      <c r="G23" s="23"/>
      <c r="H23" s="23"/>
      <c r="I23" s="23"/>
      <c r="J23" s="23"/>
      <c r="K23" s="41"/>
      <c r="L23" s="25">
        <f t="shared" si="0"/>
        <v>0</v>
      </c>
      <c r="M23" s="25">
        <f t="shared" si="1"/>
        <v>0</v>
      </c>
      <c r="N23" s="26">
        <f t="shared" si="2"/>
        <v>0</v>
      </c>
      <c r="O23" s="26">
        <f t="shared" si="3"/>
        <v>0</v>
      </c>
      <c r="P23" s="85"/>
      <c r="Q23" s="8">
        <f t="shared" si="4"/>
        <v>0</v>
      </c>
    </row>
    <row r="24" spans="2:17" ht="24" customHeight="1">
      <c r="B24" s="16">
        <f t="shared" si="5"/>
        <v>15</v>
      </c>
      <c r="C24" s="79"/>
      <c r="D24" s="79"/>
      <c r="E24" s="63"/>
      <c r="F24" s="84"/>
      <c r="G24" s="23"/>
      <c r="H24" s="23"/>
      <c r="I24" s="23"/>
      <c r="J24" s="23"/>
      <c r="K24" s="41"/>
      <c r="L24" s="25">
        <f t="shared" si="0"/>
        <v>0</v>
      </c>
      <c r="M24" s="25">
        <f t="shared" si="1"/>
        <v>0</v>
      </c>
      <c r="N24" s="26">
        <f t="shared" si="2"/>
        <v>0</v>
      </c>
      <c r="O24" s="26">
        <f t="shared" si="3"/>
        <v>0</v>
      </c>
      <c r="P24" s="85"/>
      <c r="Q24" s="8">
        <f t="shared" si="4"/>
        <v>0</v>
      </c>
    </row>
    <row r="25" spans="2:17" ht="24" customHeight="1">
      <c r="B25" s="16">
        <f t="shared" si="5"/>
        <v>16</v>
      </c>
      <c r="C25" s="30"/>
      <c r="D25" s="30"/>
      <c r="E25" s="63"/>
      <c r="F25" s="84"/>
      <c r="G25" s="23"/>
      <c r="H25" s="23"/>
      <c r="I25" s="23"/>
      <c r="J25" s="23"/>
      <c r="K25" s="41"/>
      <c r="L25" s="25">
        <f t="shared" si="0"/>
        <v>0</v>
      </c>
      <c r="M25" s="25">
        <f t="shared" si="1"/>
        <v>0</v>
      </c>
      <c r="N25" s="26">
        <f t="shared" si="2"/>
        <v>0</v>
      </c>
      <c r="O25" s="26">
        <f t="shared" si="3"/>
        <v>0</v>
      </c>
      <c r="P25" s="85"/>
      <c r="Q25" s="8">
        <f t="shared" si="4"/>
        <v>0</v>
      </c>
    </row>
    <row r="26" spans="2:17" ht="24" customHeight="1">
      <c r="B26" s="16">
        <f t="shared" si="5"/>
        <v>17</v>
      </c>
      <c r="C26" s="30"/>
      <c r="D26" s="30"/>
      <c r="E26" s="63"/>
      <c r="F26" s="84"/>
      <c r="G26" s="23"/>
      <c r="H26" s="23"/>
      <c r="I26" s="23"/>
      <c r="J26" s="23"/>
      <c r="K26" s="41"/>
      <c r="L26" s="25">
        <f t="shared" si="0"/>
        <v>0</v>
      </c>
      <c r="M26" s="25">
        <f t="shared" si="1"/>
        <v>0</v>
      </c>
      <c r="N26" s="26">
        <f t="shared" si="2"/>
        <v>0</v>
      </c>
      <c r="O26" s="26">
        <f t="shared" si="3"/>
        <v>0</v>
      </c>
      <c r="P26" s="85"/>
      <c r="Q26" s="8">
        <f t="shared" si="4"/>
        <v>0</v>
      </c>
    </row>
    <row r="27" spans="2:17" ht="24" customHeight="1">
      <c r="B27" s="16">
        <f t="shared" si="5"/>
        <v>18</v>
      </c>
      <c r="C27" s="30"/>
      <c r="D27" s="30"/>
      <c r="E27" s="63"/>
      <c r="F27" s="84"/>
      <c r="G27" s="23"/>
      <c r="H27" s="23"/>
      <c r="I27" s="23"/>
      <c r="J27" s="23"/>
      <c r="K27" s="41"/>
      <c r="L27" s="25">
        <f t="shared" si="0"/>
        <v>0</v>
      </c>
      <c r="M27" s="25">
        <f t="shared" si="1"/>
        <v>0</v>
      </c>
      <c r="N27" s="26">
        <f t="shared" si="2"/>
        <v>0</v>
      </c>
      <c r="O27" s="26">
        <f t="shared" si="3"/>
        <v>0</v>
      </c>
      <c r="P27" s="85"/>
      <c r="Q27" s="8">
        <f t="shared" si="4"/>
        <v>0</v>
      </c>
    </row>
    <row r="28" spans="2:18" ht="24" customHeight="1">
      <c r="B28" s="16">
        <f t="shared" si="5"/>
        <v>19</v>
      </c>
      <c r="C28" s="30"/>
      <c r="D28" s="30"/>
      <c r="E28" s="63"/>
      <c r="F28" s="84"/>
      <c r="G28" s="23"/>
      <c r="H28" s="23"/>
      <c r="I28" s="23"/>
      <c r="J28" s="23"/>
      <c r="K28" s="41"/>
      <c r="L28" s="25">
        <f t="shared" si="0"/>
        <v>0</v>
      </c>
      <c r="M28" s="25">
        <f t="shared" si="1"/>
        <v>0</v>
      </c>
      <c r="N28" s="26">
        <f t="shared" si="2"/>
        <v>0</v>
      </c>
      <c r="O28" s="26">
        <f t="shared" si="3"/>
        <v>0</v>
      </c>
      <c r="P28" s="85"/>
      <c r="Q28" s="8">
        <f>Resultatliste!S37-Resultatliste!R37</f>
        <v>1821</v>
      </c>
      <c r="R28" s="8"/>
    </row>
    <row r="29" spans="2:17" ht="24" customHeight="1">
      <c r="B29" s="16">
        <f t="shared" si="5"/>
        <v>20</v>
      </c>
      <c r="C29" s="30"/>
      <c r="D29" s="30"/>
      <c r="E29" s="63"/>
      <c r="F29" s="84"/>
      <c r="G29" s="23"/>
      <c r="H29" s="23"/>
      <c r="I29" s="23"/>
      <c r="J29" s="23"/>
      <c r="K29" s="41"/>
      <c r="L29" s="25">
        <f t="shared" si="0"/>
        <v>0</v>
      </c>
      <c r="M29" s="25">
        <f t="shared" si="1"/>
        <v>0</v>
      </c>
      <c r="N29" s="26">
        <f t="shared" si="2"/>
        <v>0</v>
      </c>
      <c r="O29" s="26">
        <f t="shared" si="3"/>
        <v>0</v>
      </c>
      <c r="P29" s="85"/>
      <c r="Q29" s="8">
        <f aca="true" t="shared" si="6" ref="Q29:Q71">M29-L29</f>
        <v>0</v>
      </c>
    </row>
    <row r="30" spans="2:17" ht="24" customHeight="1">
      <c r="B30" s="16">
        <f t="shared" si="5"/>
        <v>21</v>
      </c>
      <c r="C30" s="30"/>
      <c r="D30" s="30"/>
      <c r="E30" s="63"/>
      <c r="F30" s="84"/>
      <c r="G30" s="23"/>
      <c r="H30" s="23"/>
      <c r="I30" s="23"/>
      <c r="J30" s="23"/>
      <c r="K30" s="41"/>
      <c r="L30" s="25">
        <f t="shared" si="0"/>
        <v>0</v>
      </c>
      <c r="M30" s="25">
        <f t="shared" si="1"/>
        <v>0</v>
      </c>
      <c r="N30" s="26">
        <f t="shared" si="2"/>
        <v>0</v>
      </c>
      <c r="O30" s="26">
        <f t="shared" si="3"/>
        <v>0</v>
      </c>
      <c r="P30" s="85"/>
      <c r="Q30" s="8">
        <f t="shared" si="6"/>
        <v>0</v>
      </c>
    </row>
    <row r="31" spans="2:17" ht="24" customHeight="1">
      <c r="B31" s="16">
        <f t="shared" si="5"/>
        <v>22</v>
      </c>
      <c r="C31" s="30"/>
      <c r="D31" s="30"/>
      <c r="E31" s="63"/>
      <c r="F31" s="84"/>
      <c r="G31" s="23"/>
      <c r="H31" s="23"/>
      <c r="I31" s="23"/>
      <c r="J31" s="23"/>
      <c r="K31" s="41"/>
      <c r="L31" s="25">
        <f t="shared" si="0"/>
        <v>0</v>
      </c>
      <c r="M31" s="25">
        <f t="shared" si="1"/>
        <v>0</v>
      </c>
      <c r="N31" s="26">
        <f t="shared" si="2"/>
        <v>0</v>
      </c>
      <c r="O31" s="26">
        <f t="shared" si="3"/>
        <v>0</v>
      </c>
      <c r="P31" s="85"/>
      <c r="Q31" s="8">
        <f t="shared" si="6"/>
        <v>0</v>
      </c>
    </row>
    <row r="32" spans="2:17" ht="24" customHeight="1">
      <c r="B32" s="16">
        <f t="shared" si="5"/>
        <v>23</v>
      </c>
      <c r="C32" s="30"/>
      <c r="D32" s="30"/>
      <c r="E32" s="63"/>
      <c r="F32" s="84"/>
      <c r="G32" s="23"/>
      <c r="H32" s="23"/>
      <c r="I32" s="23"/>
      <c r="J32" s="23"/>
      <c r="K32" s="41"/>
      <c r="L32" s="25">
        <f t="shared" si="0"/>
        <v>0</v>
      </c>
      <c r="M32" s="25">
        <f t="shared" si="1"/>
        <v>0</v>
      </c>
      <c r="N32" s="26">
        <f t="shared" si="2"/>
        <v>0</v>
      </c>
      <c r="O32" s="26">
        <f t="shared" si="3"/>
        <v>0</v>
      </c>
      <c r="P32" s="85"/>
      <c r="Q32" s="8">
        <f t="shared" si="6"/>
        <v>0</v>
      </c>
    </row>
    <row r="33" spans="2:17" ht="24" customHeight="1">
      <c r="B33" s="16">
        <f t="shared" si="5"/>
        <v>24</v>
      </c>
      <c r="C33" s="30"/>
      <c r="D33" s="30"/>
      <c r="E33" s="63"/>
      <c r="F33" s="84"/>
      <c r="G33" s="23"/>
      <c r="H33" s="23"/>
      <c r="I33" s="23"/>
      <c r="J33" s="23"/>
      <c r="K33" s="41"/>
      <c r="L33" s="25">
        <f t="shared" si="0"/>
        <v>0</v>
      </c>
      <c r="M33" s="25">
        <f t="shared" si="1"/>
        <v>0</v>
      </c>
      <c r="N33" s="26">
        <f t="shared" si="2"/>
        <v>0</v>
      </c>
      <c r="O33" s="26">
        <f t="shared" si="3"/>
        <v>0</v>
      </c>
      <c r="P33" s="85"/>
      <c r="Q33" s="8">
        <f t="shared" si="6"/>
        <v>0</v>
      </c>
    </row>
    <row r="34" spans="2:17" ht="24" customHeight="1">
      <c r="B34" s="16">
        <f t="shared" si="5"/>
        <v>25</v>
      </c>
      <c r="C34" s="30"/>
      <c r="D34" s="30"/>
      <c r="E34" s="63"/>
      <c r="F34" s="84"/>
      <c r="G34" s="23"/>
      <c r="H34" s="23"/>
      <c r="I34" s="23"/>
      <c r="J34" s="23"/>
      <c r="K34" s="41"/>
      <c r="L34" s="25">
        <f t="shared" si="0"/>
        <v>0</v>
      </c>
      <c r="M34" s="25">
        <f t="shared" si="1"/>
        <v>0</v>
      </c>
      <c r="N34" s="26">
        <f t="shared" si="2"/>
        <v>0</v>
      </c>
      <c r="O34" s="26">
        <f t="shared" si="3"/>
        <v>0</v>
      </c>
      <c r="P34" s="85"/>
      <c r="Q34" s="8">
        <f t="shared" si="6"/>
        <v>0</v>
      </c>
    </row>
    <row r="35" spans="2:17" ht="24" customHeight="1">
      <c r="B35" s="16">
        <f t="shared" si="5"/>
        <v>26</v>
      </c>
      <c r="C35" s="30"/>
      <c r="D35" s="30"/>
      <c r="E35" s="63"/>
      <c r="F35" s="84"/>
      <c r="G35" s="23"/>
      <c r="H35" s="23"/>
      <c r="I35" s="23"/>
      <c r="J35" s="23"/>
      <c r="K35" s="41"/>
      <c r="L35" s="25">
        <f t="shared" si="0"/>
        <v>0</v>
      </c>
      <c r="M35" s="25">
        <f t="shared" si="1"/>
        <v>0</v>
      </c>
      <c r="N35" s="26">
        <f t="shared" si="2"/>
        <v>0</v>
      </c>
      <c r="O35" s="26">
        <f t="shared" si="3"/>
        <v>0</v>
      </c>
      <c r="P35" s="85"/>
      <c r="Q35" s="8">
        <f t="shared" si="6"/>
        <v>0</v>
      </c>
    </row>
    <row r="36" spans="2:17" ht="24" customHeight="1">
      <c r="B36" s="16">
        <f t="shared" si="5"/>
        <v>27</v>
      </c>
      <c r="C36" s="58"/>
      <c r="D36" s="30"/>
      <c r="E36" s="63"/>
      <c r="F36" s="84"/>
      <c r="G36" s="23"/>
      <c r="H36" s="23"/>
      <c r="I36" s="23"/>
      <c r="J36" s="23"/>
      <c r="K36" s="41"/>
      <c r="L36" s="25">
        <f t="shared" si="0"/>
        <v>0</v>
      </c>
      <c r="M36" s="25">
        <f t="shared" si="1"/>
        <v>0</v>
      </c>
      <c r="N36" s="26">
        <f t="shared" si="2"/>
        <v>0</v>
      </c>
      <c r="O36" s="26">
        <f t="shared" si="3"/>
        <v>0</v>
      </c>
      <c r="P36" s="85"/>
      <c r="Q36" s="8">
        <f t="shared" si="6"/>
        <v>0</v>
      </c>
    </row>
    <row r="37" spans="2:17" ht="24" customHeight="1">
      <c r="B37" s="16">
        <f t="shared" si="5"/>
        <v>28</v>
      </c>
      <c r="C37" s="30"/>
      <c r="D37" s="30"/>
      <c r="E37" s="63"/>
      <c r="F37" s="84"/>
      <c r="G37" s="23"/>
      <c r="H37" s="23"/>
      <c r="I37" s="23"/>
      <c r="J37" s="23"/>
      <c r="K37" s="41"/>
      <c r="L37" s="25">
        <f t="shared" si="0"/>
        <v>0</v>
      </c>
      <c r="M37" s="25">
        <f t="shared" si="1"/>
        <v>0</v>
      </c>
      <c r="N37" s="26">
        <f t="shared" si="2"/>
        <v>0</v>
      </c>
      <c r="O37" s="26">
        <f t="shared" si="3"/>
        <v>0</v>
      </c>
      <c r="P37" s="85"/>
      <c r="Q37" s="8">
        <f t="shared" si="6"/>
        <v>0</v>
      </c>
    </row>
    <row r="38" spans="2:17" ht="24" customHeight="1">
      <c r="B38" s="16">
        <f t="shared" si="5"/>
        <v>29</v>
      </c>
      <c r="C38" s="65"/>
      <c r="D38" s="65"/>
      <c r="E38" s="69"/>
      <c r="F38" s="82"/>
      <c r="G38" s="68"/>
      <c r="H38" s="68"/>
      <c r="I38" s="68"/>
      <c r="J38" s="68"/>
      <c r="K38" s="83"/>
      <c r="L38" s="25">
        <f t="shared" si="0"/>
        <v>0</v>
      </c>
      <c r="M38" s="25">
        <f t="shared" si="1"/>
        <v>0</v>
      </c>
      <c r="N38" s="26">
        <f t="shared" si="2"/>
        <v>0</v>
      </c>
      <c r="O38" s="26">
        <f t="shared" si="3"/>
        <v>0</v>
      </c>
      <c r="P38" s="85"/>
      <c r="Q38" s="8">
        <f t="shared" si="6"/>
        <v>0</v>
      </c>
    </row>
    <row r="39" spans="2:17" ht="24" customHeight="1">
      <c r="B39" s="16">
        <f t="shared" si="5"/>
        <v>30</v>
      </c>
      <c r="C39" s="30"/>
      <c r="D39" s="30"/>
      <c r="E39" s="63"/>
      <c r="F39" s="84"/>
      <c r="G39" s="23"/>
      <c r="H39" s="23"/>
      <c r="I39" s="23"/>
      <c r="J39" s="23"/>
      <c r="K39" s="41"/>
      <c r="L39" s="25">
        <f t="shared" si="0"/>
        <v>0</v>
      </c>
      <c r="M39" s="25">
        <f t="shared" si="1"/>
        <v>0</v>
      </c>
      <c r="N39" s="26">
        <f t="shared" si="2"/>
        <v>0</v>
      </c>
      <c r="O39" s="26">
        <f t="shared" si="3"/>
        <v>0</v>
      </c>
      <c r="P39" s="85"/>
      <c r="Q39" s="8">
        <f t="shared" si="6"/>
        <v>0</v>
      </c>
    </row>
    <row r="40" spans="2:17" ht="24" customHeight="1">
      <c r="B40" s="16">
        <f t="shared" si="5"/>
        <v>31</v>
      </c>
      <c r="C40" s="65"/>
      <c r="D40" s="65"/>
      <c r="E40" s="69"/>
      <c r="F40" s="82"/>
      <c r="G40" s="68"/>
      <c r="H40" s="68"/>
      <c r="I40" s="68"/>
      <c r="J40" s="68"/>
      <c r="K40" s="83"/>
      <c r="L40" s="25">
        <f t="shared" si="0"/>
        <v>0</v>
      </c>
      <c r="M40" s="25">
        <f t="shared" si="1"/>
        <v>0</v>
      </c>
      <c r="N40" s="26">
        <f t="shared" si="2"/>
        <v>0</v>
      </c>
      <c r="O40" s="26">
        <f t="shared" si="3"/>
        <v>0</v>
      </c>
      <c r="P40" s="85"/>
      <c r="Q40" s="8">
        <f t="shared" si="6"/>
        <v>0</v>
      </c>
    </row>
    <row r="41" spans="2:17" ht="24" customHeight="1">
      <c r="B41" s="16">
        <f t="shared" si="5"/>
        <v>32</v>
      </c>
      <c r="C41" s="30"/>
      <c r="D41" s="30"/>
      <c r="E41" s="63"/>
      <c r="F41" s="84"/>
      <c r="G41" s="23"/>
      <c r="H41" s="23"/>
      <c r="I41" s="23"/>
      <c r="J41" s="23"/>
      <c r="K41" s="41"/>
      <c r="L41" s="25">
        <f t="shared" si="0"/>
        <v>0</v>
      </c>
      <c r="M41" s="25">
        <f t="shared" si="1"/>
        <v>0</v>
      </c>
      <c r="N41" s="26">
        <f t="shared" si="2"/>
        <v>0</v>
      </c>
      <c r="O41" s="26">
        <f t="shared" si="3"/>
        <v>0</v>
      </c>
      <c r="P41" s="85"/>
      <c r="Q41" s="8">
        <f t="shared" si="6"/>
        <v>0</v>
      </c>
    </row>
    <row r="42" spans="2:17" ht="24" customHeight="1">
      <c r="B42" s="16">
        <f t="shared" si="5"/>
        <v>33</v>
      </c>
      <c r="C42" s="30"/>
      <c r="D42" s="30"/>
      <c r="E42" s="63"/>
      <c r="F42" s="84"/>
      <c r="G42" s="23"/>
      <c r="H42" s="23"/>
      <c r="I42" s="23"/>
      <c r="J42" s="23"/>
      <c r="K42" s="41"/>
      <c r="L42" s="25">
        <f aca="true" t="shared" si="7" ref="L42:L71">E42*(COUNTIF(F42:K42,"&gt;1"))</f>
        <v>0</v>
      </c>
      <c r="M42" s="25">
        <f aca="true" t="shared" si="8" ref="M42:M71">SUM(F42:L42)</f>
        <v>0</v>
      </c>
      <c r="N42" s="26">
        <f aca="true" t="shared" si="9" ref="N42:N71">IF(M42&gt;0,AVERAGE(F42:K42),)</f>
        <v>0</v>
      </c>
      <c r="O42" s="26">
        <f aca="true" t="shared" si="10" ref="O42:O71">IF(M42&gt;0,(M42/(COUNTIF(F42:K42,"&gt;1"))),)</f>
        <v>0</v>
      </c>
      <c r="P42" s="85"/>
      <c r="Q42" s="8">
        <f t="shared" si="6"/>
        <v>0</v>
      </c>
    </row>
    <row r="43" spans="2:17" ht="24" customHeight="1">
      <c r="B43" s="16">
        <f t="shared" si="5"/>
        <v>34</v>
      </c>
      <c r="C43" s="30"/>
      <c r="D43" s="30"/>
      <c r="E43" s="63"/>
      <c r="F43" s="84"/>
      <c r="G43" s="23"/>
      <c r="H43" s="23"/>
      <c r="I43" s="23"/>
      <c r="J43" s="23"/>
      <c r="K43" s="41"/>
      <c r="L43" s="25">
        <f t="shared" si="7"/>
        <v>0</v>
      </c>
      <c r="M43" s="25">
        <f t="shared" si="8"/>
        <v>0</v>
      </c>
      <c r="N43" s="26">
        <f t="shared" si="9"/>
        <v>0</v>
      </c>
      <c r="O43" s="26">
        <f t="shared" si="10"/>
        <v>0</v>
      </c>
      <c r="P43" s="85"/>
      <c r="Q43" s="8">
        <f t="shared" si="6"/>
        <v>0</v>
      </c>
    </row>
    <row r="44" spans="2:17" ht="24" customHeight="1">
      <c r="B44" s="16">
        <f t="shared" si="5"/>
        <v>35</v>
      </c>
      <c r="C44" s="30"/>
      <c r="D44" s="30"/>
      <c r="E44" s="63"/>
      <c r="F44" s="84"/>
      <c r="G44" s="23"/>
      <c r="H44" s="23"/>
      <c r="I44" s="23"/>
      <c r="J44" s="23"/>
      <c r="K44" s="41"/>
      <c r="L44" s="25">
        <f t="shared" si="7"/>
        <v>0</v>
      </c>
      <c r="M44" s="25">
        <f t="shared" si="8"/>
        <v>0</v>
      </c>
      <c r="N44" s="26">
        <f t="shared" si="9"/>
        <v>0</v>
      </c>
      <c r="O44" s="26">
        <f t="shared" si="10"/>
        <v>0</v>
      </c>
      <c r="P44" s="85"/>
      <c r="Q44" s="8">
        <f t="shared" si="6"/>
        <v>0</v>
      </c>
    </row>
    <row r="45" spans="2:17" ht="24" customHeight="1">
      <c r="B45" s="16">
        <f t="shared" si="5"/>
        <v>36</v>
      </c>
      <c r="C45" s="30"/>
      <c r="D45" s="30"/>
      <c r="E45" s="63"/>
      <c r="F45" s="84"/>
      <c r="G45" s="23"/>
      <c r="H45" s="23"/>
      <c r="I45" s="23"/>
      <c r="J45" s="23"/>
      <c r="K45" s="41"/>
      <c r="L45" s="25">
        <f t="shared" si="7"/>
        <v>0</v>
      </c>
      <c r="M45" s="25">
        <f t="shared" si="8"/>
        <v>0</v>
      </c>
      <c r="N45" s="26">
        <f t="shared" si="9"/>
        <v>0</v>
      </c>
      <c r="O45" s="26">
        <f t="shared" si="10"/>
        <v>0</v>
      </c>
      <c r="P45" s="85"/>
      <c r="Q45" s="8">
        <f t="shared" si="6"/>
        <v>0</v>
      </c>
    </row>
    <row r="46" spans="2:17" ht="24" customHeight="1">
      <c r="B46" s="16">
        <f t="shared" si="5"/>
        <v>37</v>
      </c>
      <c r="C46" s="30"/>
      <c r="D46" s="30"/>
      <c r="E46" s="63"/>
      <c r="F46" s="84"/>
      <c r="G46" s="23"/>
      <c r="H46" s="23"/>
      <c r="I46" s="23"/>
      <c r="J46" s="23"/>
      <c r="K46" s="41"/>
      <c r="L46" s="25">
        <f t="shared" si="7"/>
        <v>0</v>
      </c>
      <c r="M46" s="25">
        <f t="shared" si="8"/>
        <v>0</v>
      </c>
      <c r="N46" s="26">
        <f t="shared" si="9"/>
        <v>0</v>
      </c>
      <c r="O46" s="26">
        <f t="shared" si="10"/>
        <v>0</v>
      </c>
      <c r="P46" s="85"/>
      <c r="Q46" s="8">
        <f t="shared" si="6"/>
        <v>0</v>
      </c>
    </row>
    <row r="47" spans="2:17" ht="24" customHeight="1">
      <c r="B47" s="16">
        <f t="shared" si="5"/>
        <v>38</v>
      </c>
      <c r="C47" s="30"/>
      <c r="D47" s="30"/>
      <c r="E47" s="63"/>
      <c r="F47" s="84"/>
      <c r="G47" s="23"/>
      <c r="H47" s="23"/>
      <c r="I47" s="23"/>
      <c r="J47" s="23"/>
      <c r="K47" s="41"/>
      <c r="L47" s="25">
        <f t="shared" si="7"/>
        <v>0</v>
      </c>
      <c r="M47" s="25">
        <f t="shared" si="8"/>
        <v>0</v>
      </c>
      <c r="N47" s="26">
        <f t="shared" si="9"/>
        <v>0</v>
      </c>
      <c r="O47" s="26">
        <f t="shared" si="10"/>
        <v>0</v>
      </c>
      <c r="P47" s="85"/>
      <c r="Q47" s="8">
        <f t="shared" si="6"/>
        <v>0</v>
      </c>
    </row>
    <row r="48" spans="2:17" ht="24" customHeight="1">
      <c r="B48" s="16">
        <f t="shared" si="5"/>
        <v>39</v>
      </c>
      <c r="C48" s="30"/>
      <c r="D48" s="30"/>
      <c r="E48" s="63"/>
      <c r="F48" s="84"/>
      <c r="G48" s="23"/>
      <c r="H48" s="23"/>
      <c r="I48" s="23"/>
      <c r="J48" s="23"/>
      <c r="K48" s="41"/>
      <c r="L48" s="25">
        <f t="shared" si="7"/>
        <v>0</v>
      </c>
      <c r="M48" s="25">
        <f t="shared" si="8"/>
        <v>0</v>
      </c>
      <c r="N48" s="26">
        <f t="shared" si="9"/>
        <v>0</v>
      </c>
      <c r="O48" s="26">
        <f t="shared" si="10"/>
        <v>0</v>
      </c>
      <c r="P48" s="85"/>
      <c r="Q48" s="8">
        <f t="shared" si="6"/>
        <v>0</v>
      </c>
    </row>
    <row r="49" spans="2:17" ht="24" customHeight="1">
      <c r="B49" s="16">
        <f t="shared" si="5"/>
        <v>40</v>
      </c>
      <c r="C49" s="30"/>
      <c r="D49" s="30"/>
      <c r="E49" s="63"/>
      <c r="F49" s="84"/>
      <c r="G49" s="23"/>
      <c r="H49" s="23"/>
      <c r="I49" s="23"/>
      <c r="J49" s="23"/>
      <c r="K49" s="41"/>
      <c r="L49" s="25">
        <f t="shared" si="7"/>
        <v>0</v>
      </c>
      <c r="M49" s="25">
        <f t="shared" si="8"/>
        <v>0</v>
      </c>
      <c r="N49" s="26">
        <f t="shared" si="9"/>
        <v>0</v>
      </c>
      <c r="O49" s="26">
        <f t="shared" si="10"/>
        <v>0</v>
      </c>
      <c r="P49" s="85"/>
      <c r="Q49" s="8">
        <f t="shared" si="6"/>
        <v>0</v>
      </c>
    </row>
    <row r="50" spans="2:17" ht="24" customHeight="1">
      <c r="B50" s="16">
        <f t="shared" si="5"/>
        <v>41</v>
      </c>
      <c r="C50" s="65"/>
      <c r="D50" s="65"/>
      <c r="E50" s="69"/>
      <c r="F50" s="82"/>
      <c r="G50" s="68"/>
      <c r="H50" s="68"/>
      <c r="I50" s="68"/>
      <c r="J50" s="68"/>
      <c r="K50" s="83"/>
      <c r="L50" s="25">
        <f t="shared" si="7"/>
        <v>0</v>
      </c>
      <c r="M50" s="25">
        <f t="shared" si="8"/>
        <v>0</v>
      </c>
      <c r="N50" s="26">
        <f t="shared" si="9"/>
        <v>0</v>
      </c>
      <c r="O50" s="26">
        <f t="shared" si="10"/>
        <v>0</v>
      </c>
      <c r="P50" s="85"/>
      <c r="Q50" s="8">
        <f t="shared" si="6"/>
        <v>0</v>
      </c>
    </row>
    <row r="51" spans="2:17" ht="24" customHeight="1">
      <c r="B51" s="16">
        <f t="shared" si="5"/>
        <v>42</v>
      </c>
      <c r="C51" s="30"/>
      <c r="D51" s="30"/>
      <c r="E51" s="63"/>
      <c r="F51" s="84"/>
      <c r="G51" s="23"/>
      <c r="H51" s="23"/>
      <c r="I51" s="23"/>
      <c r="J51" s="23"/>
      <c r="K51" s="41"/>
      <c r="L51" s="25">
        <f t="shared" si="7"/>
        <v>0</v>
      </c>
      <c r="M51" s="25">
        <f t="shared" si="8"/>
        <v>0</v>
      </c>
      <c r="N51" s="26">
        <f t="shared" si="9"/>
        <v>0</v>
      </c>
      <c r="O51" s="26">
        <f t="shared" si="10"/>
        <v>0</v>
      </c>
      <c r="P51" s="85"/>
      <c r="Q51" s="8">
        <f t="shared" si="6"/>
        <v>0</v>
      </c>
    </row>
    <row r="52" spans="2:17" ht="24" customHeight="1">
      <c r="B52" s="16">
        <f t="shared" si="5"/>
        <v>43</v>
      </c>
      <c r="C52" s="30"/>
      <c r="D52" s="30"/>
      <c r="E52" s="63"/>
      <c r="F52" s="84"/>
      <c r="G52" s="23"/>
      <c r="H52" s="23"/>
      <c r="I52" s="23"/>
      <c r="J52" s="23"/>
      <c r="K52" s="41"/>
      <c r="L52" s="25">
        <f t="shared" si="7"/>
        <v>0</v>
      </c>
      <c r="M52" s="25">
        <f t="shared" si="8"/>
        <v>0</v>
      </c>
      <c r="N52" s="26">
        <f t="shared" si="9"/>
        <v>0</v>
      </c>
      <c r="O52" s="26">
        <f t="shared" si="10"/>
        <v>0</v>
      </c>
      <c r="P52" s="85"/>
      <c r="Q52" s="8">
        <f t="shared" si="6"/>
        <v>0</v>
      </c>
    </row>
    <row r="53" spans="2:17" ht="24" customHeight="1">
      <c r="B53" s="16">
        <f t="shared" si="5"/>
        <v>44</v>
      </c>
      <c r="C53" s="65"/>
      <c r="D53" s="65"/>
      <c r="E53" s="69"/>
      <c r="F53" s="82"/>
      <c r="G53" s="68"/>
      <c r="H53" s="68"/>
      <c r="I53" s="68"/>
      <c r="J53" s="68"/>
      <c r="K53" s="83"/>
      <c r="L53" s="25">
        <f t="shared" si="7"/>
        <v>0</v>
      </c>
      <c r="M53" s="25">
        <f t="shared" si="8"/>
        <v>0</v>
      </c>
      <c r="N53" s="26">
        <f t="shared" si="9"/>
        <v>0</v>
      </c>
      <c r="O53" s="26">
        <f t="shared" si="10"/>
        <v>0</v>
      </c>
      <c r="P53" s="85"/>
      <c r="Q53" s="8">
        <f t="shared" si="6"/>
        <v>0</v>
      </c>
    </row>
    <row r="54" spans="2:17" ht="24" customHeight="1">
      <c r="B54" s="16">
        <f t="shared" si="5"/>
        <v>45</v>
      </c>
      <c r="C54" s="30"/>
      <c r="D54" s="30"/>
      <c r="E54" s="63"/>
      <c r="F54" s="84"/>
      <c r="G54" s="23"/>
      <c r="H54" s="23"/>
      <c r="I54" s="23"/>
      <c r="J54" s="23"/>
      <c r="K54" s="41"/>
      <c r="L54" s="25">
        <f t="shared" si="7"/>
        <v>0</v>
      </c>
      <c r="M54" s="25">
        <f t="shared" si="8"/>
        <v>0</v>
      </c>
      <c r="N54" s="26">
        <f t="shared" si="9"/>
        <v>0</v>
      </c>
      <c r="O54" s="26">
        <f t="shared" si="10"/>
        <v>0</v>
      </c>
      <c r="P54" s="85"/>
      <c r="Q54" s="8">
        <f t="shared" si="6"/>
        <v>0</v>
      </c>
    </row>
    <row r="55" spans="2:17" ht="24" customHeight="1">
      <c r="B55" s="16">
        <f t="shared" si="5"/>
        <v>46</v>
      </c>
      <c r="C55" s="30"/>
      <c r="D55" s="30"/>
      <c r="E55" s="63"/>
      <c r="F55" s="84"/>
      <c r="G55" s="23"/>
      <c r="H55" s="23"/>
      <c r="I55" s="23"/>
      <c r="J55" s="23"/>
      <c r="K55" s="41"/>
      <c r="L55" s="25">
        <f t="shared" si="7"/>
        <v>0</v>
      </c>
      <c r="M55" s="25">
        <f t="shared" si="8"/>
        <v>0</v>
      </c>
      <c r="N55" s="26">
        <f t="shared" si="9"/>
        <v>0</v>
      </c>
      <c r="O55" s="26">
        <f t="shared" si="10"/>
        <v>0</v>
      </c>
      <c r="P55" s="85"/>
      <c r="Q55" s="8">
        <f t="shared" si="6"/>
        <v>0</v>
      </c>
    </row>
    <row r="56" spans="2:17" ht="24" customHeight="1">
      <c r="B56" s="16">
        <f t="shared" si="5"/>
        <v>47</v>
      </c>
      <c r="C56" s="30"/>
      <c r="D56" s="30"/>
      <c r="E56" s="63"/>
      <c r="F56" s="84"/>
      <c r="G56" s="23"/>
      <c r="H56" s="23"/>
      <c r="I56" s="23"/>
      <c r="J56" s="23"/>
      <c r="K56" s="41"/>
      <c r="L56" s="25">
        <f t="shared" si="7"/>
        <v>0</v>
      </c>
      <c r="M56" s="25">
        <f t="shared" si="8"/>
        <v>0</v>
      </c>
      <c r="N56" s="26">
        <f t="shared" si="9"/>
        <v>0</v>
      </c>
      <c r="O56" s="26">
        <f t="shared" si="10"/>
        <v>0</v>
      </c>
      <c r="P56" s="85"/>
      <c r="Q56" s="8">
        <f t="shared" si="6"/>
        <v>0</v>
      </c>
    </row>
    <row r="57" spans="2:17" ht="24" customHeight="1">
      <c r="B57" s="16">
        <f t="shared" si="5"/>
        <v>48</v>
      </c>
      <c r="C57" s="30"/>
      <c r="D57" s="30"/>
      <c r="E57" s="63"/>
      <c r="F57" s="84"/>
      <c r="G57" s="23"/>
      <c r="H57" s="23"/>
      <c r="I57" s="23"/>
      <c r="J57" s="23"/>
      <c r="K57" s="41"/>
      <c r="L57" s="25">
        <f t="shared" si="7"/>
        <v>0</v>
      </c>
      <c r="M57" s="25">
        <f t="shared" si="8"/>
        <v>0</v>
      </c>
      <c r="N57" s="26">
        <f t="shared" si="9"/>
        <v>0</v>
      </c>
      <c r="O57" s="26">
        <f t="shared" si="10"/>
        <v>0</v>
      </c>
      <c r="P57" s="85"/>
      <c r="Q57" s="8">
        <f t="shared" si="6"/>
        <v>0</v>
      </c>
    </row>
    <row r="58" spans="2:17" ht="24" customHeight="1">
      <c r="B58" s="16">
        <f t="shared" si="5"/>
        <v>49</v>
      </c>
      <c r="C58" s="30"/>
      <c r="D58" s="30"/>
      <c r="E58" s="63"/>
      <c r="F58" s="84"/>
      <c r="G58" s="23"/>
      <c r="H58" s="23"/>
      <c r="I58" s="23"/>
      <c r="J58" s="23"/>
      <c r="K58" s="41"/>
      <c r="L58" s="25">
        <f t="shared" si="7"/>
        <v>0</v>
      </c>
      <c r="M58" s="25">
        <f t="shared" si="8"/>
        <v>0</v>
      </c>
      <c r="N58" s="26">
        <f t="shared" si="9"/>
        <v>0</v>
      </c>
      <c r="O58" s="26">
        <f t="shared" si="10"/>
        <v>0</v>
      </c>
      <c r="P58" s="85"/>
      <c r="Q58" s="8">
        <f t="shared" si="6"/>
        <v>0</v>
      </c>
    </row>
    <row r="59" spans="2:17" ht="24" customHeight="1">
      <c r="B59" s="16">
        <f t="shared" si="5"/>
        <v>50</v>
      </c>
      <c r="C59" s="30"/>
      <c r="D59" s="30"/>
      <c r="E59" s="63"/>
      <c r="F59" s="84"/>
      <c r="G59" s="23"/>
      <c r="H59" s="23"/>
      <c r="I59" s="23"/>
      <c r="J59" s="23"/>
      <c r="K59" s="41"/>
      <c r="L59" s="25">
        <f t="shared" si="7"/>
        <v>0</v>
      </c>
      <c r="M59" s="25">
        <f t="shared" si="8"/>
        <v>0</v>
      </c>
      <c r="N59" s="26">
        <f t="shared" si="9"/>
        <v>0</v>
      </c>
      <c r="O59" s="26">
        <f t="shared" si="10"/>
        <v>0</v>
      </c>
      <c r="P59" s="85"/>
      <c r="Q59" s="8">
        <f t="shared" si="6"/>
        <v>0</v>
      </c>
    </row>
    <row r="60" spans="2:17" ht="24" customHeight="1">
      <c r="B60" s="16">
        <f t="shared" si="5"/>
        <v>51</v>
      </c>
      <c r="C60" s="30"/>
      <c r="D60" s="30"/>
      <c r="E60" s="63"/>
      <c r="F60" s="84"/>
      <c r="G60" s="23"/>
      <c r="H60" s="23"/>
      <c r="I60" s="23"/>
      <c r="J60" s="23"/>
      <c r="K60" s="41"/>
      <c r="L60" s="25">
        <f t="shared" si="7"/>
        <v>0</v>
      </c>
      <c r="M60" s="25">
        <f t="shared" si="8"/>
        <v>0</v>
      </c>
      <c r="N60" s="26">
        <f t="shared" si="9"/>
        <v>0</v>
      </c>
      <c r="O60" s="26">
        <f t="shared" si="10"/>
        <v>0</v>
      </c>
      <c r="P60" s="85"/>
      <c r="Q60" s="8">
        <f t="shared" si="6"/>
        <v>0</v>
      </c>
    </row>
    <row r="61" spans="2:17" ht="24" customHeight="1">
      <c r="B61" s="16">
        <f t="shared" si="5"/>
        <v>52</v>
      </c>
      <c r="C61" s="65"/>
      <c r="D61" s="65"/>
      <c r="E61" s="69"/>
      <c r="F61" s="82"/>
      <c r="G61" s="68"/>
      <c r="H61" s="68"/>
      <c r="I61" s="68"/>
      <c r="J61" s="68"/>
      <c r="K61" s="83"/>
      <c r="L61" s="25">
        <f t="shared" si="7"/>
        <v>0</v>
      </c>
      <c r="M61" s="25">
        <f t="shared" si="8"/>
        <v>0</v>
      </c>
      <c r="N61" s="26">
        <f t="shared" si="9"/>
        <v>0</v>
      </c>
      <c r="O61" s="26">
        <f t="shared" si="10"/>
        <v>0</v>
      </c>
      <c r="P61" s="85"/>
      <c r="Q61" s="8">
        <f t="shared" si="6"/>
        <v>0</v>
      </c>
    </row>
    <row r="62" spans="2:17" ht="24" customHeight="1">
      <c r="B62" s="16">
        <f t="shared" si="5"/>
        <v>53</v>
      </c>
      <c r="C62" s="58"/>
      <c r="D62" s="79"/>
      <c r="E62" s="59"/>
      <c r="F62" s="84"/>
      <c r="G62" s="23"/>
      <c r="H62" s="23"/>
      <c r="I62" s="23"/>
      <c r="J62" s="23"/>
      <c r="K62" s="41"/>
      <c r="L62" s="25">
        <f t="shared" si="7"/>
        <v>0</v>
      </c>
      <c r="M62" s="25">
        <f t="shared" si="8"/>
        <v>0</v>
      </c>
      <c r="N62" s="26">
        <f t="shared" si="9"/>
        <v>0</v>
      </c>
      <c r="O62" s="26">
        <f t="shared" si="10"/>
        <v>0</v>
      </c>
      <c r="P62" s="85"/>
      <c r="Q62" s="8">
        <f t="shared" si="6"/>
        <v>0</v>
      </c>
    </row>
    <row r="63" spans="2:17" ht="24" customHeight="1">
      <c r="B63" s="16">
        <f t="shared" si="5"/>
        <v>54</v>
      </c>
      <c r="C63" s="58"/>
      <c r="D63" s="79"/>
      <c r="E63" s="59"/>
      <c r="F63" s="84"/>
      <c r="G63" s="23"/>
      <c r="H63" s="23"/>
      <c r="I63" s="23"/>
      <c r="J63" s="23"/>
      <c r="K63" s="41"/>
      <c r="L63" s="25">
        <f t="shared" si="7"/>
        <v>0</v>
      </c>
      <c r="M63" s="25">
        <f t="shared" si="8"/>
        <v>0</v>
      </c>
      <c r="N63" s="26">
        <f t="shared" si="9"/>
        <v>0</v>
      </c>
      <c r="O63" s="26">
        <f t="shared" si="10"/>
        <v>0</v>
      </c>
      <c r="P63" s="85"/>
      <c r="Q63" s="8">
        <f t="shared" si="6"/>
        <v>0</v>
      </c>
    </row>
    <row r="64" spans="2:17" ht="24" customHeight="1">
      <c r="B64" s="16">
        <f t="shared" si="5"/>
        <v>55</v>
      </c>
      <c r="C64" s="66"/>
      <c r="D64" s="80"/>
      <c r="E64" s="68"/>
      <c r="F64" s="82"/>
      <c r="G64" s="68"/>
      <c r="H64" s="68"/>
      <c r="I64" s="68"/>
      <c r="J64" s="68"/>
      <c r="K64" s="83"/>
      <c r="L64" s="25">
        <f t="shared" si="7"/>
        <v>0</v>
      </c>
      <c r="M64" s="25">
        <f t="shared" si="8"/>
        <v>0</v>
      </c>
      <c r="N64" s="26">
        <f t="shared" si="9"/>
        <v>0</v>
      </c>
      <c r="O64" s="26">
        <f t="shared" si="10"/>
        <v>0</v>
      </c>
      <c r="P64" s="85"/>
      <c r="Q64" s="8">
        <f t="shared" si="6"/>
        <v>0</v>
      </c>
    </row>
    <row r="65" spans="2:17" ht="24" customHeight="1">
      <c r="B65" s="16">
        <f t="shared" si="5"/>
        <v>56</v>
      </c>
      <c r="C65" s="30"/>
      <c r="D65" s="30"/>
      <c r="E65" s="63"/>
      <c r="F65" s="84"/>
      <c r="G65" s="23"/>
      <c r="H65" s="23"/>
      <c r="I65" s="23"/>
      <c r="J65" s="23"/>
      <c r="K65" s="41"/>
      <c r="L65" s="25">
        <f t="shared" si="7"/>
        <v>0</v>
      </c>
      <c r="M65" s="25">
        <f t="shared" si="8"/>
        <v>0</v>
      </c>
      <c r="N65" s="26">
        <f t="shared" si="9"/>
        <v>0</v>
      </c>
      <c r="O65" s="26">
        <f t="shared" si="10"/>
        <v>0</v>
      </c>
      <c r="P65" s="85"/>
      <c r="Q65" s="8">
        <f t="shared" si="6"/>
        <v>0</v>
      </c>
    </row>
    <row r="66" spans="2:17" ht="24" customHeight="1">
      <c r="B66" s="16">
        <f t="shared" si="5"/>
        <v>57</v>
      </c>
      <c r="C66" s="30"/>
      <c r="D66" s="30"/>
      <c r="E66" s="86"/>
      <c r="F66" s="23"/>
      <c r="G66" s="23"/>
      <c r="H66" s="23"/>
      <c r="I66" s="23"/>
      <c r="J66" s="23"/>
      <c r="K66" s="41"/>
      <c r="L66" s="25">
        <f t="shared" si="7"/>
        <v>0</v>
      </c>
      <c r="M66" s="25">
        <f t="shared" si="8"/>
        <v>0</v>
      </c>
      <c r="N66" s="26">
        <f t="shared" si="9"/>
        <v>0</v>
      </c>
      <c r="O66" s="26">
        <f t="shared" si="10"/>
        <v>0</v>
      </c>
      <c r="P66" s="85"/>
      <c r="Q66" s="8">
        <f t="shared" si="6"/>
        <v>0</v>
      </c>
    </row>
    <row r="67" spans="2:17" ht="24" customHeight="1">
      <c r="B67" s="16">
        <f t="shared" si="5"/>
        <v>58</v>
      </c>
      <c r="C67" s="30"/>
      <c r="D67" s="30"/>
      <c r="E67" s="86"/>
      <c r="F67" s="23"/>
      <c r="G67" s="23"/>
      <c r="H67" s="23"/>
      <c r="I67" s="23"/>
      <c r="J67" s="23"/>
      <c r="K67" s="41"/>
      <c r="L67" s="25">
        <f t="shared" si="7"/>
        <v>0</v>
      </c>
      <c r="M67" s="25">
        <f t="shared" si="8"/>
        <v>0</v>
      </c>
      <c r="N67" s="26">
        <f t="shared" si="9"/>
        <v>0</v>
      </c>
      <c r="O67" s="26">
        <f t="shared" si="10"/>
        <v>0</v>
      </c>
      <c r="P67" s="85"/>
      <c r="Q67" s="8">
        <f t="shared" si="6"/>
        <v>0</v>
      </c>
    </row>
    <row r="68" spans="2:17" ht="24" customHeight="1">
      <c r="B68" s="16">
        <f t="shared" si="5"/>
        <v>59</v>
      </c>
      <c r="C68" s="30"/>
      <c r="D68" s="30"/>
      <c r="E68" s="86"/>
      <c r="F68" s="23"/>
      <c r="G68" s="23"/>
      <c r="H68" s="23"/>
      <c r="I68" s="23"/>
      <c r="J68" s="23"/>
      <c r="K68" s="41"/>
      <c r="L68" s="25">
        <f t="shared" si="7"/>
        <v>0</v>
      </c>
      <c r="M68" s="25">
        <f t="shared" si="8"/>
        <v>0</v>
      </c>
      <c r="N68" s="26">
        <f t="shared" si="9"/>
        <v>0</v>
      </c>
      <c r="O68" s="26">
        <f t="shared" si="10"/>
        <v>0</v>
      </c>
      <c r="P68" s="85"/>
      <c r="Q68" s="8">
        <f t="shared" si="6"/>
        <v>0</v>
      </c>
    </row>
    <row r="69" spans="2:17" ht="24" customHeight="1">
      <c r="B69" s="16">
        <f t="shared" si="5"/>
        <v>60</v>
      </c>
      <c r="C69" s="30"/>
      <c r="D69" s="30"/>
      <c r="E69" s="86"/>
      <c r="F69" s="23"/>
      <c r="G69" s="23"/>
      <c r="H69" s="23"/>
      <c r="I69" s="23"/>
      <c r="J69" s="23"/>
      <c r="K69" s="41"/>
      <c r="L69" s="25">
        <f t="shared" si="7"/>
        <v>0</v>
      </c>
      <c r="M69" s="25">
        <f t="shared" si="8"/>
        <v>0</v>
      </c>
      <c r="N69" s="26">
        <f t="shared" si="9"/>
        <v>0</v>
      </c>
      <c r="O69" s="26">
        <f t="shared" si="10"/>
        <v>0</v>
      </c>
      <c r="P69" s="85"/>
      <c r="Q69" s="8">
        <f t="shared" si="6"/>
        <v>0</v>
      </c>
    </row>
    <row r="70" spans="2:17" ht="24" customHeight="1">
      <c r="B70" s="16">
        <f t="shared" si="5"/>
        <v>61</v>
      </c>
      <c r="C70" s="30"/>
      <c r="D70" s="30"/>
      <c r="E70" s="86"/>
      <c r="F70" s="23"/>
      <c r="G70" s="23"/>
      <c r="H70" s="23"/>
      <c r="I70" s="23"/>
      <c r="J70" s="23"/>
      <c r="K70" s="41"/>
      <c r="L70" s="24">
        <f t="shared" si="7"/>
        <v>0</v>
      </c>
      <c r="M70" s="25">
        <f t="shared" si="8"/>
        <v>0</v>
      </c>
      <c r="N70" s="26">
        <f t="shared" si="9"/>
        <v>0</v>
      </c>
      <c r="O70" s="26">
        <f t="shared" si="10"/>
        <v>0</v>
      </c>
      <c r="P70" s="85"/>
      <c r="Q70" s="8">
        <f t="shared" si="6"/>
        <v>0</v>
      </c>
    </row>
    <row r="71" spans="2:17" ht="24" customHeight="1" thickBot="1">
      <c r="B71" s="87">
        <f t="shared" si="5"/>
        <v>62</v>
      </c>
      <c r="C71" s="89"/>
      <c r="D71" s="30"/>
      <c r="E71" s="86"/>
      <c r="F71" s="23"/>
      <c r="G71" s="23"/>
      <c r="H71" s="23"/>
      <c r="I71" s="23"/>
      <c r="J71" s="23"/>
      <c r="K71" s="23"/>
      <c r="L71" s="24">
        <f t="shared" si="7"/>
        <v>0</v>
      </c>
      <c r="M71" s="25">
        <f t="shared" si="8"/>
        <v>0</v>
      </c>
      <c r="N71" s="26">
        <f t="shared" si="9"/>
        <v>0</v>
      </c>
      <c r="O71" s="26">
        <f t="shared" si="10"/>
        <v>0</v>
      </c>
      <c r="P71" s="85"/>
      <c r="Q71" s="8">
        <f t="shared" si="6"/>
        <v>0</v>
      </c>
    </row>
    <row r="72" spans="2:17" ht="24" customHeight="1">
      <c r="B72" s="20"/>
      <c r="C72" s="88"/>
      <c r="D72" s="12"/>
      <c r="E72" s="13"/>
      <c r="F72" s="11"/>
      <c r="G72" s="11"/>
      <c r="H72" s="11"/>
      <c r="I72" s="11"/>
      <c r="J72" s="11"/>
      <c r="K72" s="11"/>
      <c r="L72" s="9"/>
      <c r="M72" s="9"/>
      <c r="N72" s="10"/>
      <c r="O72" s="10"/>
      <c r="Q72" s="8"/>
    </row>
    <row r="73" spans="2:15" ht="9" customHeight="1">
      <c r="B73" s="20"/>
      <c r="C73" s="5"/>
      <c r="D73" s="5"/>
      <c r="E73" s="6"/>
      <c r="F73" s="6"/>
      <c r="G73" s="6"/>
      <c r="H73" s="6"/>
      <c r="I73" s="6"/>
      <c r="J73" s="6"/>
      <c r="K73" s="6"/>
      <c r="L73" s="7"/>
      <c r="M73" s="4"/>
      <c r="N73" s="3"/>
      <c r="O73" s="21"/>
    </row>
    <row r="74" spans="2:15" ht="15.75">
      <c r="B74" s="20"/>
      <c r="C74" s="5"/>
      <c r="D74" s="5"/>
      <c r="E74" s="6"/>
      <c r="F74" s="6"/>
      <c r="G74" s="6"/>
      <c r="H74" s="6"/>
      <c r="I74" s="6"/>
      <c r="J74" s="6"/>
      <c r="K74" s="6"/>
      <c r="L74" s="7"/>
      <c r="M74" s="4"/>
      <c r="N74" s="3"/>
      <c r="O74" s="21"/>
    </row>
    <row r="75" spans="2:15" ht="15.75">
      <c r="B75" s="20"/>
      <c r="C75" s="5"/>
      <c r="D75" s="5"/>
      <c r="E75" s="6"/>
      <c r="F75" s="6"/>
      <c r="G75" s="6"/>
      <c r="H75" s="6"/>
      <c r="I75" s="6"/>
      <c r="J75" s="6"/>
      <c r="K75" s="6"/>
      <c r="L75" s="7"/>
      <c r="M75" s="4"/>
      <c r="N75" s="3"/>
      <c r="O75" s="21"/>
    </row>
    <row r="76" spans="2:15" ht="18.75">
      <c r="B76" s="20"/>
      <c r="C76" s="22"/>
      <c r="D76" s="22"/>
      <c r="E76" s="6"/>
      <c r="F76" s="6"/>
      <c r="G76" s="6"/>
      <c r="H76" s="6"/>
      <c r="I76" s="6"/>
      <c r="J76" s="6"/>
      <c r="K76" s="6"/>
      <c r="L76" s="7"/>
      <c r="M76" s="4"/>
      <c r="N76" s="3"/>
      <c r="O76" s="21"/>
    </row>
    <row r="77" spans="2:15" ht="15">
      <c r="B77" s="20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</row>
    <row r="78" spans="5:15" ht="12.75"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</row>
    <row r="79" spans="5:15" ht="18">
      <c r="E79" s="1"/>
      <c r="F79" s="40"/>
      <c r="G79" s="40"/>
      <c r="H79" s="40"/>
      <c r="I79" s="40"/>
      <c r="J79" s="40"/>
      <c r="K79" s="40"/>
      <c r="L79" s="1"/>
      <c r="M79" s="1"/>
      <c r="N79" s="2"/>
      <c r="O79" s="2"/>
    </row>
    <row r="80" spans="5:15" ht="12.75"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</row>
    <row r="81" spans="5:15" ht="12.75"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</row>
    <row r="82" spans="5:15" ht="12.75"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</row>
    <row r="83" spans="5:15" ht="12.75"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</row>
    <row r="84" spans="5:15" ht="12.75"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</row>
    <row r="85" spans="5:15" ht="12.75"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</row>
    <row r="86" spans="5:15" ht="12.75"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</row>
  </sheetData>
  <mergeCells count="2">
    <mergeCell ref="C3:N7"/>
    <mergeCell ref="B1:O1"/>
  </mergeCells>
  <conditionalFormatting sqref="F41:K52 F10:K39 F55:K86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41:K52 F10:K39 F55:K76">
      <formula1>0</formula1>
      <formula2>300</formula2>
    </dataValidation>
  </dataValidations>
  <printOptions/>
  <pageMargins left="0.28" right="0.19" top="0.29" bottom="0.49" header="0.5" footer="0.5"/>
  <pageSetup fitToHeight="1" fitToWidth="1"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B2:J17"/>
  <sheetViews>
    <sheetView workbookViewId="0" topLeftCell="A1">
      <selection activeCell="C18" sqref="C18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13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/>
      <c r="D10" s="49"/>
      <c r="E10" s="51"/>
      <c r="F10" s="50"/>
      <c r="G10" s="51"/>
      <c r="H10" s="51"/>
      <c r="I10" s="51"/>
    </row>
    <row r="11" spans="2:9" ht="24" customHeight="1">
      <c r="B11" s="48">
        <f aca="true" t="shared" si="0" ref="B11:B17">B10+1</f>
        <v>2</v>
      </c>
      <c r="C11" s="54"/>
      <c r="D11" s="49"/>
      <c r="E11" s="51"/>
      <c r="F11" s="50"/>
      <c r="G11" s="51"/>
      <c r="H11" s="51"/>
      <c r="I11" s="51"/>
    </row>
    <row r="12" spans="2:9" ht="24" customHeight="1">
      <c r="B12" s="48">
        <f t="shared" si="0"/>
        <v>3</v>
      </c>
      <c r="C12" s="54"/>
      <c r="D12" s="49"/>
      <c r="E12" s="51"/>
      <c r="F12" s="50"/>
      <c r="G12" s="51"/>
      <c r="H12" s="51"/>
      <c r="I12" s="51"/>
    </row>
    <row r="13" spans="2:9" ht="24" customHeight="1">
      <c r="B13" s="48">
        <f t="shared" si="0"/>
        <v>4</v>
      </c>
      <c r="C13" s="54"/>
      <c r="D13" s="49"/>
      <c r="E13" s="51"/>
      <c r="F13" s="50"/>
      <c r="G13" s="51"/>
      <c r="H13" s="51"/>
      <c r="I13" s="51"/>
    </row>
    <row r="14" spans="2:9" ht="24" customHeight="1">
      <c r="B14" s="48">
        <f t="shared" si="0"/>
        <v>5</v>
      </c>
      <c r="C14" s="54"/>
      <c r="D14" s="49"/>
      <c r="E14" s="51"/>
      <c r="F14" s="50"/>
      <c r="G14" s="51"/>
      <c r="H14" s="51"/>
      <c r="I14" s="51"/>
    </row>
    <row r="15" spans="2:9" ht="24" customHeight="1">
      <c r="B15" s="48">
        <f t="shared" si="0"/>
        <v>6</v>
      </c>
      <c r="C15" s="54"/>
      <c r="D15" s="49"/>
      <c r="E15" s="51"/>
      <c r="F15" s="50"/>
      <c r="G15" s="51"/>
      <c r="H15" s="51"/>
      <c r="I15" s="51"/>
    </row>
    <row r="16" spans="2:9" ht="24" customHeight="1">
      <c r="B16" s="48">
        <f t="shared" si="0"/>
        <v>7</v>
      </c>
      <c r="C16" s="54"/>
      <c r="D16" s="49"/>
      <c r="E16" s="95"/>
      <c r="F16" s="50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50"/>
      <c r="G17" s="51"/>
      <c r="H17" s="51"/>
      <c r="I17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B2:J17"/>
  <sheetViews>
    <sheetView workbookViewId="0" topLeftCell="A1">
      <selection activeCell="F20" sqref="F20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14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/>
      <c r="D10" s="49"/>
      <c r="E10" s="51"/>
      <c r="F10" s="50"/>
      <c r="G10" s="51"/>
      <c r="H10" s="51"/>
      <c r="I10" s="51"/>
    </row>
    <row r="11" spans="2:9" ht="24" customHeight="1">
      <c r="B11" s="48">
        <f aca="true" t="shared" si="0" ref="B11:B17">B10+1</f>
        <v>2</v>
      </c>
      <c r="C11" s="54"/>
      <c r="D11" s="49"/>
      <c r="E11" s="51"/>
      <c r="F11" s="50"/>
      <c r="G11" s="51"/>
      <c r="H11" s="51"/>
      <c r="I11" s="51"/>
    </row>
    <row r="12" spans="2:9" ht="24" customHeight="1">
      <c r="B12" s="48">
        <f t="shared" si="0"/>
        <v>3</v>
      </c>
      <c r="C12" s="54"/>
      <c r="D12" s="49"/>
      <c r="E12" s="51"/>
      <c r="F12" s="94"/>
      <c r="G12" s="51"/>
      <c r="H12" s="51"/>
      <c r="I12" s="51"/>
    </row>
    <row r="13" spans="2:9" ht="24" customHeight="1">
      <c r="B13" s="48">
        <f t="shared" si="0"/>
        <v>4</v>
      </c>
      <c r="C13" s="54"/>
      <c r="D13" s="49"/>
      <c r="E13" s="51"/>
      <c r="F13" s="94"/>
      <c r="G13" s="51"/>
      <c r="H13" s="51"/>
      <c r="I13" s="51"/>
    </row>
    <row r="14" spans="2:9" ht="24" customHeight="1">
      <c r="B14" s="48">
        <f t="shared" si="0"/>
        <v>5</v>
      </c>
      <c r="C14" s="54"/>
      <c r="D14" s="49"/>
      <c r="E14" s="51"/>
      <c r="F14" s="94"/>
      <c r="G14" s="51"/>
      <c r="H14" s="51"/>
      <c r="I14" s="51"/>
    </row>
    <row r="15" spans="2:9" ht="24" customHeight="1">
      <c r="B15" s="48">
        <f t="shared" si="0"/>
        <v>6</v>
      </c>
      <c r="C15" s="54"/>
      <c r="D15" s="49"/>
      <c r="E15" s="51"/>
      <c r="F15" s="50"/>
      <c r="G15" s="51"/>
      <c r="H15" s="51"/>
      <c r="I15" s="51"/>
    </row>
    <row r="16" spans="2:9" ht="24" customHeight="1">
      <c r="B16" s="48">
        <f t="shared" si="0"/>
        <v>7</v>
      </c>
      <c r="C16" s="54"/>
      <c r="D16" s="49"/>
      <c r="E16" s="51"/>
      <c r="F16" s="50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50"/>
      <c r="G17" s="51"/>
      <c r="H17" s="51"/>
      <c r="I17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B2:J17"/>
  <sheetViews>
    <sheetView workbookViewId="0" topLeftCell="A1">
      <selection activeCell="C18" sqref="C18:C21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15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/>
      <c r="D10" s="49"/>
      <c r="E10" s="51"/>
      <c r="F10" s="50"/>
      <c r="G10" s="51"/>
      <c r="H10" s="51"/>
      <c r="I10" s="51"/>
    </row>
    <row r="11" spans="2:9" ht="24" customHeight="1">
      <c r="B11" s="48">
        <f aca="true" t="shared" si="0" ref="B11:B17">B10+1</f>
        <v>2</v>
      </c>
      <c r="C11" s="54"/>
      <c r="D11" s="49"/>
      <c r="E11" s="51"/>
      <c r="F11" s="94"/>
      <c r="G11" s="51"/>
      <c r="H11" s="51"/>
      <c r="I11" s="51"/>
    </row>
    <row r="12" spans="2:9" ht="24" customHeight="1">
      <c r="B12" s="48">
        <f t="shared" si="0"/>
        <v>3</v>
      </c>
      <c r="C12" s="54"/>
      <c r="D12" s="49"/>
      <c r="E12" s="51"/>
      <c r="F12" s="50"/>
      <c r="G12" s="51"/>
      <c r="H12" s="51"/>
      <c r="I12" s="51"/>
    </row>
    <row r="13" spans="2:9" ht="24" customHeight="1">
      <c r="B13" s="48">
        <f t="shared" si="0"/>
        <v>4</v>
      </c>
      <c r="C13" s="54"/>
      <c r="D13" s="49"/>
      <c r="E13" s="51"/>
      <c r="F13" s="50"/>
      <c r="G13" s="51"/>
      <c r="H13" s="51"/>
      <c r="I13" s="51"/>
    </row>
    <row r="14" spans="2:9" ht="24" customHeight="1">
      <c r="B14" s="48">
        <f t="shared" si="0"/>
        <v>5</v>
      </c>
      <c r="C14" s="54"/>
      <c r="D14" s="49"/>
      <c r="E14" s="51"/>
      <c r="F14" s="94"/>
      <c r="G14" s="51"/>
      <c r="H14" s="51"/>
      <c r="I14" s="51"/>
    </row>
    <row r="15" spans="2:9" ht="24" customHeight="1">
      <c r="B15" s="48">
        <f t="shared" si="0"/>
        <v>6</v>
      </c>
      <c r="C15" s="54"/>
      <c r="D15" s="49"/>
      <c r="E15" s="51"/>
      <c r="F15" s="94"/>
      <c r="G15" s="51"/>
      <c r="H15" s="51"/>
      <c r="I15" s="51"/>
    </row>
    <row r="16" spans="2:9" ht="24" customHeight="1">
      <c r="B16" s="48">
        <f t="shared" si="0"/>
        <v>7</v>
      </c>
      <c r="C16" s="54"/>
      <c r="D16" s="49"/>
      <c r="E16" s="51"/>
      <c r="F16" s="94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50"/>
      <c r="G17" s="51"/>
      <c r="H17" s="51"/>
      <c r="I17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B2:J23"/>
  <sheetViews>
    <sheetView workbookViewId="0" topLeftCell="A1">
      <selection activeCell="F20" sqref="F20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16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/>
      <c r="D10" s="49"/>
      <c r="E10" s="51"/>
      <c r="F10" s="50"/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/>
      <c r="D11" s="49"/>
      <c r="E11" s="51"/>
      <c r="F11" s="50"/>
      <c r="G11" s="51"/>
      <c r="H11" s="51"/>
      <c r="I11" s="51"/>
    </row>
    <row r="12" spans="2:9" ht="24" customHeight="1">
      <c r="B12" s="48">
        <f t="shared" si="0"/>
        <v>3</v>
      </c>
      <c r="C12" s="54"/>
      <c r="D12" s="49"/>
      <c r="E12" s="51"/>
      <c r="F12" s="50"/>
      <c r="G12" s="51"/>
      <c r="H12" s="51"/>
      <c r="I12" s="51"/>
    </row>
    <row r="13" spans="2:9" ht="24" customHeight="1">
      <c r="B13" s="48">
        <f t="shared" si="0"/>
        <v>4</v>
      </c>
      <c r="C13" s="54"/>
      <c r="D13" s="49"/>
      <c r="E13" s="51"/>
      <c r="F13" s="50"/>
      <c r="G13" s="51"/>
      <c r="H13" s="51"/>
      <c r="I13" s="51"/>
    </row>
    <row r="14" spans="2:9" ht="24" customHeight="1">
      <c r="B14" s="48">
        <f t="shared" si="0"/>
        <v>5</v>
      </c>
      <c r="C14" s="54"/>
      <c r="D14" s="49"/>
      <c r="E14" s="51"/>
      <c r="F14" s="50"/>
      <c r="G14" s="51"/>
      <c r="H14" s="51"/>
      <c r="I14" s="51"/>
    </row>
    <row r="15" spans="2:9" ht="24" customHeight="1">
      <c r="B15" s="48">
        <f t="shared" si="0"/>
        <v>6</v>
      </c>
      <c r="C15" s="54"/>
      <c r="D15" s="49"/>
      <c r="E15" s="51"/>
      <c r="F15" s="50"/>
      <c r="G15" s="51"/>
      <c r="H15" s="51"/>
      <c r="I15" s="51"/>
    </row>
    <row r="16" spans="2:9" ht="24" customHeight="1">
      <c r="B16" s="48">
        <f t="shared" si="0"/>
        <v>7</v>
      </c>
      <c r="C16" s="54"/>
      <c r="D16" s="49"/>
      <c r="E16" s="51"/>
      <c r="F16" s="94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94"/>
      <c r="G17" s="51"/>
      <c r="H17" s="51"/>
      <c r="I17" s="51"/>
    </row>
    <row r="18" spans="2:9" ht="24" customHeight="1">
      <c r="B18" s="48">
        <f t="shared" si="0"/>
        <v>9</v>
      </c>
      <c r="C18" s="54"/>
      <c r="D18" s="49"/>
      <c r="E18" s="51"/>
      <c r="F18" s="94"/>
      <c r="G18" s="51"/>
      <c r="H18" s="51"/>
      <c r="I18" s="51"/>
    </row>
    <row r="19" spans="2:9" ht="24" customHeight="1">
      <c r="B19" s="48">
        <f t="shared" si="0"/>
        <v>10</v>
      </c>
      <c r="C19" s="54"/>
      <c r="D19" s="49"/>
      <c r="E19" s="51"/>
      <c r="F19" s="50"/>
      <c r="G19" s="51"/>
      <c r="H19" s="51"/>
      <c r="I19" s="51"/>
    </row>
    <row r="20" spans="2:9" ht="24" customHeight="1">
      <c r="B20" s="48">
        <f t="shared" si="0"/>
        <v>11</v>
      </c>
      <c r="C20" s="54"/>
      <c r="D20" s="49"/>
      <c r="E20" s="51"/>
      <c r="F20" s="50"/>
      <c r="G20" s="51"/>
      <c r="H20" s="51"/>
      <c r="I20" s="51"/>
    </row>
    <row r="21" spans="2:9" ht="24" customHeight="1">
      <c r="B21" s="48">
        <f t="shared" si="0"/>
        <v>12</v>
      </c>
      <c r="C21" s="54"/>
      <c r="D21" s="49"/>
      <c r="E21" s="51"/>
      <c r="F21" s="50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51"/>
      <c r="F22" s="50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51"/>
      <c r="F23" s="50"/>
      <c r="G23" s="51"/>
      <c r="H23" s="51"/>
      <c r="I23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B2:J23"/>
  <sheetViews>
    <sheetView workbookViewId="0" topLeftCell="A1">
      <selection activeCell="C12" sqref="C12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17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/>
      <c r="D10" s="49"/>
      <c r="E10" s="51"/>
      <c r="F10" s="50"/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/>
      <c r="D11" s="49"/>
      <c r="E11" s="51"/>
      <c r="F11" s="94"/>
      <c r="G11" s="51"/>
      <c r="H11" s="51"/>
      <c r="I11" s="51"/>
    </row>
    <row r="12" spans="2:9" ht="24" customHeight="1">
      <c r="B12" s="48">
        <f t="shared" si="0"/>
        <v>3</v>
      </c>
      <c r="C12" s="54"/>
      <c r="D12" s="49"/>
      <c r="E12" s="51"/>
      <c r="F12" s="94"/>
      <c r="G12" s="51"/>
      <c r="H12" s="51"/>
      <c r="I12" s="51"/>
    </row>
    <row r="13" spans="2:9" ht="24" customHeight="1">
      <c r="B13" s="48">
        <f t="shared" si="0"/>
        <v>4</v>
      </c>
      <c r="C13" s="54"/>
      <c r="D13" s="49"/>
      <c r="E13" s="51"/>
      <c r="F13" s="94"/>
      <c r="G13" s="51"/>
      <c r="H13" s="51"/>
      <c r="I13" s="51"/>
    </row>
    <row r="14" spans="2:9" ht="24" customHeight="1">
      <c r="B14" s="48">
        <f t="shared" si="0"/>
        <v>5</v>
      </c>
      <c r="C14" s="54"/>
      <c r="D14" s="49"/>
      <c r="E14" s="51"/>
      <c r="F14" s="94"/>
      <c r="G14" s="51"/>
      <c r="H14" s="51"/>
      <c r="I14" s="51"/>
    </row>
    <row r="15" spans="2:9" ht="24" customHeight="1">
      <c r="B15" s="48">
        <f t="shared" si="0"/>
        <v>6</v>
      </c>
      <c r="C15" s="54"/>
      <c r="D15" s="49"/>
      <c r="E15" s="51"/>
      <c r="F15" s="50"/>
      <c r="G15" s="51"/>
      <c r="H15" s="51"/>
      <c r="I15" s="51"/>
    </row>
    <row r="16" spans="2:9" ht="24" customHeight="1">
      <c r="B16" s="48">
        <f t="shared" si="0"/>
        <v>7</v>
      </c>
      <c r="C16" s="54"/>
      <c r="D16" s="49"/>
      <c r="E16" s="51"/>
      <c r="F16" s="50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50"/>
      <c r="G17" s="51"/>
      <c r="H17" s="51"/>
      <c r="I17" s="51"/>
    </row>
    <row r="18" spans="2:9" ht="24" customHeight="1">
      <c r="B18" s="48">
        <f t="shared" si="0"/>
        <v>9</v>
      </c>
      <c r="C18" s="54"/>
      <c r="D18" s="49"/>
      <c r="E18" s="51"/>
      <c r="F18" s="50"/>
      <c r="G18" s="51"/>
      <c r="H18" s="51"/>
      <c r="I18" s="51"/>
    </row>
    <row r="19" spans="2:9" ht="24" customHeight="1">
      <c r="B19" s="48">
        <f t="shared" si="0"/>
        <v>10</v>
      </c>
      <c r="C19" s="54"/>
      <c r="D19" s="49"/>
      <c r="E19" s="51"/>
      <c r="F19" s="94"/>
      <c r="G19" s="51"/>
      <c r="H19" s="51"/>
      <c r="I19" s="51"/>
    </row>
    <row r="20" spans="2:9" ht="24" customHeight="1">
      <c r="B20" s="48">
        <f t="shared" si="0"/>
        <v>11</v>
      </c>
      <c r="C20" s="54"/>
      <c r="D20" s="49"/>
      <c r="E20" s="51"/>
      <c r="F20" s="94"/>
      <c r="G20" s="51"/>
      <c r="H20" s="51"/>
      <c r="I20" s="51"/>
    </row>
    <row r="21" spans="2:9" ht="24" customHeight="1">
      <c r="B21" s="48">
        <f t="shared" si="0"/>
        <v>12</v>
      </c>
      <c r="C21" s="54"/>
      <c r="D21" s="49"/>
      <c r="E21" s="51"/>
      <c r="F21" s="94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51"/>
      <c r="F22" s="94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51"/>
      <c r="F23" s="94"/>
      <c r="G23" s="51"/>
      <c r="H23" s="51"/>
      <c r="I23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B2:J23"/>
  <sheetViews>
    <sheetView workbookViewId="0" topLeftCell="A1">
      <selection activeCell="E16" sqref="E16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18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 t="s">
        <v>36</v>
      </c>
      <c r="D10" s="49"/>
      <c r="E10" s="51">
        <v>600</v>
      </c>
      <c r="F10" s="94"/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 t="s">
        <v>45</v>
      </c>
      <c r="D11" s="49"/>
      <c r="E11" s="51">
        <v>600</v>
      </c>
      <c r="F11" s="94"/>
      <c r="G11" s="51"/>
      <c r="H11" s="51"/>
      <c r="I11" s="51"/>
    </row>
    <row r="12" spans="2:9" ht="24" customHeight="1">
      <c r="B12" s="48">
        <f t="shared" si="0"/>
        <v>3</v>
      </c>
      <c r="C12" s="54" t="s">
        <v>48</v>
      </c>
      <c r="D12" s="49"/>
      <c r="E12" s="51">
        <v>600</v>
      </c>
      <c r="F12" s="94"/>
      <c r="G12" s="51"/>
      <c r="H12" s="51"/>
      <c r="I12" s="51"/>
    </row>
    <row r="13" spans="2:9" ht="24" customHeight="1">
      <c r="B13" s="48">
        <f t="shared" si="0"/>
        <v>4</v>
      </c>
      <c r="C13" s="54" t="s">
        <v>29</v>
      </c>
      <c r="D13" s="49"/>
      <c r="E13" s="51">
        <v>600</v>
      </c>
      <c r="F13" s="94"/>
      <c r="G13" s="51"/>
      <c r="H13" s="51"/>
      <c r="I13" s="51"/>
    </row>
    <row r="14" spans="2:9" ht="24" customHeight="1">
      <c r="B14" s="48">
        <f t="shared" si="0"/>
        <v>5</v>
      </c>
      <c r="C14" s="54" t="s">
        <v>39</v>
      </c>
      <c r="D14" s="49"/>
      <c r="E14" s="51">
        <v>600</v>
      </c>
      <c r="F14" s="94"/>
      <c r="G14" s="51"/>
      <c r="H14" s="51"/>
      <c r="I14" s="51"/>
    </row>
    <row r="15" spans="2:9" ht="24" customHeight="1">
      <c r="B15" s="48">
        <f t="shared" si="0"/>
        <v>6</v>
      </c>
      <c r="C15" s="54" t="s">
        <v>38</v>
      </c>
      <c r="D15" s="49"/>
      <c r="E15" s="51">
        <v>600</v>
      </c>
      <c r="F15" s="94"/>
      <c r="G15" s="51"/>
      <c r="H15" s="51"/>
      <c r="I15" s="51"/>
    </row>
    <row r="16" spans="2:9" ht="24" customHeight="1">
      <c r="B16" s="48">
        <f t="shared" si="0"/>
        <v>7</v>
      </c>
      <c r="C16" s="54" t="s">
        <v>52</v>
      </c>
      <c r="D16" s="49"/>
      <c r="E16" s="51">
        <v>350</v>
      </c>
      <c r="F16" s="50"/>
      <c r="G16" s="51"/>
      <c r="H16" s="51"/>
      <c r="I16" s="51"/>
    </row>
    <row r="17" spans="2:9" ht="24" customHeight="1">
      <c r="B17" s="48">
        <f t="shared" si="0"/>
        <v>8</v>
      </c>
      <c r="C17" s="54"/>
      <c r="D17" s="49"/>
      <c r="E17" s="51"/>
      <c r="F17" s="50"/>
      <c r="G17" s="51"/>
      <c r="H17" s="51"/>
      <c r="I17" s="51"/>
    </row>
    <row r="18" spans="2:9" ht="24" customHeight="1">
      <c r="B18" s="48">
        <f t="shared" si="0"/>
        <v>9</v>
      </c>
      <c r="C18" s="54"/>
      <c r="D18" s="49"/>
      <c r="E18" s="51"/>
      <c r="F18" s="50"/>
      <c r="G18" s="51"/>
      <c r="H18" s="51"/>
      <c r="I18" s="51"/>
    </row>
    <row r="19" spans="2:9" ht="24" customHeight="1">
      <c r="B19" s="48">
        <f t="shared" si="0"/>
        <v>10</v>
      </c>
      <c r="C19" s="54"/>
      <c r="D19" s="49"/>
      <c r="E19" s="51"/>
      <c r="F19" s="94" t="s">
        <v>7</v>
      </c>
      <c r="G19" s="51"/>
      <c r="H19" s="51"/>
      <c r="I19" s="51"/>
    </row>
    <row r="20" spans="2:9" ht="24" customHeight="1">
      <c r="B20" s="48">
        <f t="shared" si="0"/>
        <v>11</v>
      </c>
      <c r="C20" s="54"/>
      <c r="D20" s="52"/>
      <c r="E20" s="51"/>
      <c r="F20" s="94" t="s">
        <v>7</v>
      </c>
      <c r="G20" s="51"/>
      <c r="H20" s="51"/>
      <c r="I20" s="51"/>
    </row>
    <row r="21" spans="2:9" ht="24" customHeight="1">
      <c r="B21" s="48">
        <f t="shared" si="0"/>
        <v>12</v>
      </c>
      <c r="C21" s="54"/>
      <c r="D21" s="52"/>
      <c r="E21" s="51"/>
      <c r="F21" s="50"/>
      <c r="G21" s="51"/>
      <c r="H21" s="51"/>
      <c r="I21" s="51"/>
    </row>
    <row r="22" spans="2:9" ht="24" customHeight="1">
      <c r="B22" s="48">
        <f>B21+1</f>
        <v>13</v>
      </c>
      <c r="C22" s="54"/>
      <c r="D22" s="52"/>
      <c r="E22" s="51"/>
      <c r="F22" s="50"/>
      <c r="G22" s="51"/>
      <c r="H22" s="51"/>
      <c r="I22" s="51"/>
    </row>
    <row r="23" spans="2:9" ht="24" customHeight="1">
      <c r="B23" s="48">
        <f>B22+1</f>
        <v>14</v>
      </c>
      <c r="C23" s="54"/>
      <c r="D23" s="52"/>
      <c r="E23" s="51"/>
      <c r="F23" s="50"/>
      <c r="G23" s="51"/>
      <c r="H23" s="51"/>
      <c r="I23" s="51"/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B2:J24"/>
  <sheetViews>
    <sheetView workbookViewId="0" topLeftCell="A10">
      <selection activeCell="F19" sqref="F19"/>
    </sheetView>
  </sheetViews>
  <sheetFormatPr defaultColWidth="11.421875" defaultRowHeight="12.75"/>
  <cols>
    <col min="1" max="2" width="3.8515625" style="44" customWidth="1"/>
    <col min="3" max="3" width="29.8515625" style="44" customWidth="1"/>
    <col min="4" max="4" width="16.140625" style="44" hidden="1" customWidth="1"/>
    <col min="5" max="5" width="11.421875" style="44" customWidth="1"/>
    <col min="6" max="7" width="9.00390625" style="44" customWidth="1"/>
    <col min="8" max="8" width="8.00390625" style="44" customWidth="1"/>
    <col min="9" max="9" width="15.7109375" style="44" customWidth="1"/>
    <col min="10" max="10" width="14.8515625" style="44" hidden="1" customWidth="1"/>
    <col min="11" max="16384" width="14.8515625" style="44" customWidth="1"/>
  </cols>
  <sheetData>
    <row r="1" ht="10.5" customHeight="1"/>
    <row r="2" spans="2:10" ht="18.75" customHeight="1">
      <c r="B2" s="103" t="s">
        <v>12</v>
      </c>
      <c r="C2" s="104"/>
      <c r="D2" s="104"/>
      <c r="E2" s="104"/>
      <c r="F2" s="104"/>
      <c r="G2" s="104"/>
      <c r="H2" s="104"/>
      <c r="I2" s="104"/>
      <c r="J2" s="104"/>
    </row>
    <row r="3" spans="2:10" ht="27.75" customHeight="1"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.5" customHeight="1">
      <c r="B4" s="104"/>
      <c r="C4" s="104"/>
      <c r="D4" s="104"/>
      <c r="E4" s="104"/>
      <c r="F4" s="104"/>
      <c r="G4" s="104"/>
      <c r="H4" s="104"/>
      <c r="I4" s="104"/>
      <c r="J4" s="104"/>
    </row>
    <row r="5" spans="2:10" ht="15" customHeight="1">
      <c r="B5" s="45"/>
      <c r="C5" s="45"/>
      <c r="D5" s="45"/>
      <c r="E5" s="45"/>
      <c r="F5" s="45"/>
      <c r="G5" s="45"/>
      <c r="H5" s="45"/>
      <c r="I5" s="45"/>
      <c r="J5" s="45"/>
    </row>
    <row r="7" spans="3:7" ht="18.75">
      <c r="C7" s="53" t="s">
        <v>19</v>
      </c>
      <c r="D7" s="47"/>
      <c r="E7" s="47"/>
      <c r="F7" s="47"/>
      <c r="G7" s="47"/>
    </row>
    <row r="8" spans="3:7" ht="9" customHeight="1">
      <c r="C8" s="46"/>
      <c r="D8" s="47"/>
      <c r="E8" s="47"/>
      <c r="F8" s="47"/>
      <c r="G8" s="47"/>
    </row>
    <row r="9" spans="5:9" ht="18.75">
      <c r="E9" s="44" t="s">
        <v>8</v>
      </c>
      <c r="F9" s="47" t="s">
        <v>9</v>
      </c>
      <c r="G9" s="47" t="s">
        <v>1</v>
      </c>
      <c r="H9" s="47" t="s">
        <v>10</v>
      </c>
      <c r="I9" s="47" t="s">
        <v>11</v>
      </c>
    </row>
    <row r="10" spans="2:9" ht="24" customHeight="1">
      <c r="B10" s="48">
        <v>1</v>
      </c>
      <c r="C10" s="54" t="s">
        <v>38</v>
      </c>
      <c r="D10" s="49"/>
      <c r="E10" s="51">
        <v>350</v>
      </c>
      <c r="F10" s="94" t="s">
        <v>27</v>
      </c>
      <c r="G10" s="51"/>
      <c r="H10" s="51"/>
      <c r="I10" s="51"/>
    </row>
    <row r="11" spans="2:9" ht="24" customHeight="1">
      <c r="B11" s="48">
        <f aca="true" t="shared" si="0" ref="B11:B21">B10+1</f>
        <v>2</v>
      </c>
      <c r="C11" s="54" t="s">
        <v>39</v>
      </c>
      <c r="D11" s="49"/>
      <c r="E11" s="51">
        <v>350</v>
      </c>
      <c r="F11" s="94" t="s">
        <v>27</v>
      </c>
      <c r="G11" s="51"/>
      <c r="H11" s="51"/>
      <c r="I11" s="51"/>
    </row>
    <row r="12" spans="2:9" ht="24" customHeight="1">
      <c r="B12" s="48">
        <f t="shared" si="0"/>
        <v>3</v>
      </c>
      <c r="C12" s="54" t="s">
        <v>47</v>
      </c>
      <c r="D12" s="49"/>
      <c r="E12" s="51">
        <v>600</v>
      </c>
      <c r="F12" s="94"/>
      <c r="G12" s="51"/>
      <c r="H12" s="51"/>
      <c r="I12" s="51"/>
    </row>
    <row r="13" spans="2:9" ht="24" customHeight="1">
      <c r="B13" s="48">
        <f t="shared" si="0"/>
        <v>4</v>
      </c>
      <c r="C13" s="54" t="s">
        <v>40</v>
      </c>
      <c r="D13" s="49"/>
      <c r="E13" s="51">
        <v>350</v>
      </c>
      <c r="F13" s="94"/>
      <c r="G13" s="51"/>
      <c r="H13" s="51"/>
      <c r="I13" s="51"/>
    </row>
    <row r="14" spans="2:9" ht="24" customHeight="1">
      <c r="B14" s="48">
        <f t="shared" si="0"/>
        <v>5</v>
      </c>
      <c r="C14" s="54" t="s">
        <v>53</v>
      </c>
      <c r="D14" s="49"/>
      <c r="E14" s="51">
        <v>600</v>
      </c>
      <c r="F14" s="94"/>
      <c r="G14" s="51"/>
      <c r="H14" s="51"/>
      <c r="I14" s="51"/>
    </row>
    <row r="15" spans="2:9" ht="24" customHeight="1">
      <c r="B15" s="48">
        <f t="shared" si="0"/>
        <v>6</v>
      </c>
      <c r="C15" s="54" t="s">
        <v>41</v>
      </c>
      <c r="D15" s="49"/>
      <c r="E15" s="51">
        <v>350</v>
      </c>
      <c r="F15" s="94"/>
      <c r="G15" s="51"/>
      <c r="H15" s="51"/>
      <c r="I15" s="51"/>
    </row>
    <row r="16" spans="2:9" ht="24" customHeight="1">
      <c r="B16" s="48">
        <f t="shared" si="0"/>
        <v>7</v>
      </c>
      <c r="C16" s="54" t="s">
        <v>42</v>
      </c>
      <c r="D16" s="49"/>
      <c r="E16" s="51">
        <v>600</v>
      </c>
      <c r="F16" s="94"/>
      <c r="G16" s="51"/>
      <c r="H16" s="51"/>
      <c r="I16" s="51"/>
    </row>
    <row r="17" spans="2:9" ht="24" customHeight="1">
      <c r="B17" s="48">
        <f t="shared" si="0"/>
        <v>8</v>
      </c>
      <c r="C17" s="54" t="s">
        <v>43</v>
      </c>
      <c r="D17" s="49"/>
      <c r="E17" s="51">
        <v>350</v>
      </c>
      <c r="F17" s="94"/>
      <c r="G17" s="51"/>
      <c r="H17" s="51"/>
      <c r="I17" s="51"/>
    </row>
    <row r="18" spans="2:9" ht="24" customHeight="1">
      <c r="B18" s="48">
        <f t="shared" si="0"/>
        <v>9</v>
      </c>
      <c r="C18" s="54" t="s">
        <v>44</v>
      </c>
      <c r="D18" s="49"/>
      <c r="E18" s="51">
        <v>600</v>
      </c>
      <c r="F18" s="94"/>
      <c r="G18" s="51"/>
      <c r="H18" s="51"/>
      <c r="I18" s="51"/>
    </row>
    <row r="19" spans="2:9" ht="24" customHeight="1">
      <c r="B19" s="48">
        <f t="shared" si="0"/>
        <v>10</v>
      </c>
      <c r="C19" s="54" t="s">
        <v>52</v>
      </c>
      <c r="D19" s="49"/>
      <c r="E19" s="51">
        <v>350</v>
      </c>
      <c r="F19" s="94" t="s">
        <v>27</v>
      </c>
      <c r="G19" s="51"/>
      <c r="H19" s="51"/>
      <c r="I19" s="51"/>
    </row>
    <row r="20" spans="2:9" ht="24" customHeight="1">
      <c r="B20" s="48">
        <f t="shared" si="0"/>
        <v>11</v>
      </c>
      <c r="C20" s="54" t="s">
        <v>37</v>
      </c>
      <c r="D20" s="49"/>
      <c r="E20" s="51">
        <v>350</v>
      </c>
      <c r="F20" s="94" t="s">
        <v>27</v>
      </c>
      <c r="G20" s="51"/>
      <c r="H20" s="51"/>
      <c r="I20" s="51"/>
    </row>
    <row r="21" spans="2:9" ht="24" customHeight="1">
      <c r="B21" s="48">
        <f t="shared" si="0"/>
        <v>12</v>
      </c>
      <c r="C21" s="54" t="s">
        <v>46</v>
      </c>
      <c r="D21" s="49"/>
      <c r="E21" s="95">
        <v>350</v>
      </c>
      <c r="F21" s="94"/>
      <c r="G21" s="51"/>
      <c r="H21" s="51"/>
      <c r="I21" s="51"/>
    </row>
    <row r="22" spans="2:9" ht="24" customHeight="1">
      <c r="B22" s="48">
        <f>B21+1</f>
        <v>13</v>
      </c>
      <c r="C22" s="54"/>
      <c r="D22" s="49"/>
      <c r="E22" s="95"/>
      <c r="F22" s="94"/>
      <c r="G22" s="51"/>
      <c r="H22" s="51"/>
      <c r="I22" s="51"/>
    </row>
    <row r="23" spans="2:9" ht="24" customHeight="1">
      <c r="B23" s="48">
        <f>B22+1</f>
        <v>14</v>
      </c>
      <c r="C23" s="54"/>
      <c r="D23" s="49"/>
      <c r="E23" s="95"/>
      <c r="F23" s="94"/>
      <c r="G23" s="51"/>
      <c r="H23" s="51"/>
      <c r="I23" s="51"/>
    </row>
    <row r="24" ht="18.75">
      <c r="C24" s="96" t="s">
        <v>7</v>
      </c>
    </row>
  </sheetData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 Gabrielsen</cp:lastModifiedBy>
  <cp:lastPrinted>2006-09-09T12:12:43Z</cp:lastPrinted>
  <dcterms:created xsi:type="dcterms:W3CDTF">2001-03-16T12:46:36Z</dcterms:created>
  <dcterms:modified xsi:type="dcterms:W3CDTF">2010-01-04T17:51:19Z</dcterms:modified>
  <cp:category/>
  <cp:version/>
  <cp:contentType/>
  <cp:contentStatus/>
</cp:coreProperties>
</file>